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 defaultThemeVersion="124226"/>
  <xr:revisionPtr revIDLastSave="0" documentId="13_ncr:1_{20EFDF57-8340-4B5D-BD70-EC64F0B659B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6.10.2024" sheetId="1" r:id="rId1"/>
  </sheets>
  <externalReferences>
    <externalReference r:id="rId2"/>
    <externalReference r:id="rId3"/>
    <externalReference r:id="rId4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 l="1"/>
  <c r="H8" i="1" s="1"/>
  <c r="I8" i="1" l="1"/>
  <c r="K8" i="1"/>
  <c r="J8" i="1"/>
  <c r="L8" i="1" l="1"/>
  <c r="U9" i="1" l="1"/>
  <c r="T9" i="1"/>
  <c r="S9" i="1"/>
  <c r="Q9" i="1"/>
  <c r="P9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M8" i="1"/>
  <c r="W38" i="1" s="1"/>
  <c r="C8" i="1"/>
  <c r="D8" i="1" s="1"/>
  <c r="W37" i="1"/>
  <c r="W36" i="1"/>
  <c r="W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N9" i="1"/>
  <c r="R9" i="1" l="1"/>
  <c r="E8" i="1"/>
  <c r="F8" i="1"/>
  <c r="M9" i="1"/>
  <c r="O9" i="1"/>
  <c r="W8" i="1"/>
  <c r="V8" i="1" l="1"/>
  <c r="X54" i="1" l="1"/>
  <c r="Y54" i="1" s="1"/>
  <c r="W27" i="1"/>
  <c r="X27" i="1" s="1"/>
  <c r="W21" i="1"/>
  <c r="X21" i="1" s="1"/>
  <c r="X38" i="1"/>
  <c r="Y38" i="1" s="1"/>
  <c r="X37" i="1"/>
  <c r="Y37" i="1" s="1"/>
  <c r="W30" i="1"/>
  <c r="X30" i="1" s="1"/>
  <c r="W32" i="1"/>
  <c r="X32" i="1" s="1"/>
  <c r="X43" i="1"/>
  <c r="Y43" i="1" s="1"/>
  <c r="X45" i="1"/>
  <c r="Y45" i="1" s="1"/>
  <c r="X59" i="1" l="1"/>
  <c r="Y59" i="1" s="1"/>
  <c r="W34" i="1"/>
  <c r="X34" i="1" s="1"/>
  <c r="X36" i="1"/>
  <c r="Y36" i="1" s="1"/>
  <c r="X49" i="1"/>
  <c r="Y49" i="1" s="1"/>
  <c r="X8" i="1"/>
  <c r="Y8" i="1" s="1"/>
  <c r="W19" i="1"/>
  <c r="X19" i="1" s="1"/>
  <c r="W25" i="1"/>
  <c r="X25" i="1" s="1"/>
  <c r="X51" i="1"/>
  <c r="Y51" i="1" s="1"/>
  <c r="X58" i="1"/>
  <c r="Y58" i="1" s="1"/>
  <c r="X60" i="1"/>
  <c r="Y60" i="1" s="1"/>
  <c r="X41" i="1"/>
  <c r="Y41" i="1" s="1"/>
  <c r="X50" i="1"/>
  <c r="Y50" i="1" s="1"/>
  <c r="W31" i="1"/>
  <c r="X31" i="1" s="1"/>
  <c r="X39" i="1"/>
  <c r="Y39" i="1" s="1"/>
  <c r="W33" i="1"/>
  <c r="X33" i="1" s="1"/>
  <c r="X53" i="1"/>
  <c r="Y53" i="1" s="1"/>
  <c r="X42" i="1"/>
  <c r="Y42" i="1" s="1"/>
  <c r="X47" i="1"/>
  <c r="Y47" i="1" s="1"/>
  <c r="X40" i="1"/>
  <c r="Y40" i="1" s="1"/>
  <c r="W24" i="1"/>
  <c r="X24" i="1" s="1"/>
  <c r="W26" i="1"/>
  <c r="X26" i="1" s="1"/>
  <c r="X46" i="1"/>
  <c r="Y46" i="1" s="1"/>
  <c r="X57" i="1"/>
  <c r="Y57" i="1" s="1"/>
  <c r="X55" i="1"/>
  <c r="Y55" i="1" s="1"/>
  <c r="X62" i="1"/>
  <c r="Y62" i="1" s="1"/>
  <c r="X64" i="1"/>
  <c r="Y64" i="1" s="1"/>
  <c r="X63" i="1"/>
  <c r="Y63" i="1" s="1"/>
  <c r="X44" i="1"/>
  <c r="Y44" i="1" s="1"/>
  <c r="X48" i="1"/>
  <c r="Y48" i="1" s="1"/>
  <c r="W28" i="1"/>
  <c r="X28" i="1" s="1"/>
  <c r="X52" i="1"/>
  <c r="Y52" i="1" s="1"/>
  <c r="X35" i="1"/>
  <c r="Y35" i="1" s="1"/>
  <c r="X56" i="1"/>
  <c r="Y56" i="1" s="1"/>
  <c r="X61" i="1"/>
  <c r="Y61" i="1" s="1"/>
  <c r="W29" i="1"/>
  <c r="X29" i="1" s="1"/>
  <c r="C9" i="1" l="1"/>
  <c r="X65" i="1"/>
  <c r="D9" i="1" l="1"/>
  <c r="E9" i="1"/>
  <c r="F9" i="1"/>
  <c r="W20" i="1"/>
  <c r="X20" i="1" s="1"/>
  <c r="W22" i="1" l="1"/>
  <c r="X22" i="1" s="1"/>
  <c r="K9" i="1" l="1"/>
  <c r="G9" i="1"/>
  <c r="J9" i="1"/>
  <c r="I9" i="1"/>
  <c r="L9" i="1" l="1"/>
  <c r="V9" i="1" s="1"/>
  <c r="W23" i="1" l="1"/>
  <c r="X23" i="1" s="1"/>
</calcChain>
</file>

<file path=xl/sharedStrings.xml><?xml version="1.0" encoding="utf-8"?>
<sst xmlns="http://schemas.openxmlformats.org/spreadsheetml/2006/main" count="23" uniqueCount="22">
  <si>
    <t>№</t>
  </si>
  <si>
    <t>Наименование</t>
  </si>
  <si>
    <t xml:space="preserve">ФЗП за год </t>
  </si>
  <si>
    <t xml:space="preserve">Налоги </t>
  </si>
  <si>
    <t xml:space="preserve">ИТОГО по зар.пл/ с налогами </t>
  </si>
  <si>
    <t xml:space="preserve">содержание школ </t>
  </si>
  <si>
    <t xml:space="preserve">Общие затраты школ  за год </t>
  </si>
  <si>
    <t>в месяц  МБ+РБ</t>
  </si>
  <si>
    <t xml:space="preserve">з/пл  </t>
  </si>
  <si>
    <t>налоги</t>
  </si>
  <si>
    <t>Коомунальные расходы</t>
  </si>
  <si>
    <t>111  год</t>
  </si>
  <si>
    <t>отопление за отопительный сезон</t>
  </si>
  <si>
    <t>эл/энергия год</t>
  </si>
  <si>
    <t>услуги связи год/152</t>
  </si>
  <si>
    <t>выкачка септика</t>
  </si>
  <si>
    <t>вода</t>
  </si>
  <si>
    <t>КГУ ОШ с.Акан</t>
  </si>
  <si>
    <t>ИТОГО:</t>
  </si>
  <si>
    <t>тыс.т.</t>
  </si>
  <si>
    <t xml:space="preserve">Сводная информация  по школам по открытым бюджетам  за 2024 год </t>
  </si>
  <si>
    <t xml:space="preserve">ГСМ /144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</si>
</sst>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[$-419]General"/>
  </numFmts>
  <fonts count="1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ahoma"/>
      <family val="2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5" fontId="8" fillId="0" borderId="0" applyBorder="0" applyProtection="0"/>
  </cellStyleXfs>
  <cellXfs count="108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0" fillId="2" borderId="0" xfId="0" applyNumberFormat="1" applyFill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14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3" fontId="5" fillId="2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3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3" fontId="5" fillId="2" borderId="6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64" fontId="11" fillId="2" borderId="6" xfId="1" applyNumberFormat="1" applyFont="1" applyFill="1" applyBorder="1" applyAlignment="1">
      <alignment vertical="top" wrapText="1"/>
    </xf>
    <xf numFmtId="3" fontId="4" fillId="2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vertical="top" wrapText="1"/>
    </xf>
    <xf numFmtId="0" fontId="6" fillId="2" borderId="8" xfId="0" applyFont="1" applyFill="1" applyBorder="1" applyAlignment="1">
      <alignment vertical="top" wrapText="1"/>
    </xf>
    <xf numFmtId="3" fontId="4" fillId="2" borderId="6" xfId="0" applyNumberFormat="1" applyFont="1" applyFill="1" applyBorder="1" applyAlignment="1">
      <alignment horizontal="center" vertical="center" wrapText="1"/>
    </xf>
    <xf numFmtId="164" fontId="0" fillId="2" borderId="6" xfId="0" applyNumberFormat="1" applyFill="1" applyBorder="1"/>
    <xf numFmtId="0" fontId="0" fillId="2" borderId="0" xfId="0" applyFill="1"/>
    <xf numFmtId="4" fontId="0" fillId="2" borderId="0" xfId="0" applyNumberFormat="1" applyFill="1"/>
    <xf numFmtId="3" fontId="4" fillId="2" borderId="6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165" fontId="9" fillId="2" borderId="11" xfId="1" applyFont="1" applyFill="1" applyBorder="1" applyAlignment="1">
      <alignment horizontal="center" vertical="center" wrapText="1"/>
    </xf>
    <xf numFmtId="0" fontId="13" fillId="2" borderId="0" xfId="0" applyFont="1" applyFill="1"/>
    <xf numFmtId="164" fontId="14" fillId="2" borderId="6" xfId="1" applyNumberFormat="1" applyFont="1" applyFill="1" applyBorder="1" applyAlignment="1"/>
    <xf numFmtId="0" fontId="15" fillId="2" borderId="0" xfId="0" applyFont="1" applyFill="1"/>
    <xf numFmtId="164" fontId="15" fillId="2" borderId="6" xfId="0" applyNumberFormat="1" applyFont="1" applyFill="1" applyBorder="1"/>
    <xf numFmtId="3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3" fontId="4" fillId="2" borderId="0" xfId="0" applyNumberFormat="1" applyFont="1" applyFill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164" fontId="17" fillId="0" borderId="0" xfId="0" applyNumberFormat="1" applyFont="1"/>
    <xf numFmtId="3" fontId="17" fillId="2" borderId="0" xfId="0" applyNumberFormat="1" applyFont="1" applyFill="1" applyAlignment="1">
      <alignment horizontal="center"/>
    </xf>
    <xf numFmtId="164" fontId="16" fillId="0" borderId="0" xfId="0" applyNumberFormat="1" applyFont="1"/>
    <xf numFmtId="3" fontId="16" fillId="2" borderId="0" xfId="0" applyNumberFormat="1" applyFont="1" applyFill="1" applyAlignment="1">
      <alignment horizontal="center"/>
    </xf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3" fontId="5" fillId="2" borderId="0" xfId="0" applyNumberFormat="1" applyFont="1" applyFill="1" applyAlignment="1">
      <alignment horizontal="center"/>
    </xf>
    <xf numFmtId="164" fontId="4" fillId="0" borderId="0" xfId="0" applyNumberFormat="1" applyFont="1"/>
    <xf numFmtId="164" fontId="0" fillId="0" borderId="0" xfId="0" applyNumberFormat="1"/>
    <xf numFmtId="3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3" fontId="1" fillId="2" borderId="6" xfId="0" applyNumberFormat="1" applyFont="1" applyFill="1" applyBorder="1" applyAlignment="1">
      <alignment horizontal="center" vertical="center" wrapText="1"/>
    </xf>
    <xf numFmtId="3" fontId="12" fillId="2" borderId="9" xfId="0" applyNumberFormat="1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center"/>
    </xf>
    <xf numFmtId="0" fontId="12" fillId="2" borderId="0" xfId="0" applyFont="1" applyFill="1"/>
    <xf numFmtId="164" fontId="12" fillId="2" borderId="0" xfId="0" applyNumberFormat="1" applyFont="1" applyFill="1"/>
    <xf numFmtId="3" fontId="12" fillId="2" borderId="0" xfId="0" applyNumberFormat="1" applyFont="1" applyFill="1" applyAlignment="1">
      <alignment horizontal="center"/>
    </xf>
    <xf numFmtId="3" fontId="11" fillId="2" borderId="0" xfId="0" applyNumberFormat="1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3" fontId="12" fillId="2" borderId="0" xfId="0" applyNumberFormat="1" applyFont="1" applyFill="1" applyAlignment="1">
      <alignment horizontal="center" vertical="center" wrapText="1"/>
    </xf>
    <xf numFmtId="0" fontId="10" fillId="3" borderId="10" xfId="0" applyFont="1" applyFill="1" applyBorder="1"/>
    <xf numFmtId="0" fontId="4" fillId="3" borderId="6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5" fillId="3" borderId="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vertical="center" wrapText="1"/>
    </xf>
    <xf numFmtId="3" fontId="1" fillId="3" borderId="6" xfId="0" applyNumberFormat="1" applyFont="1" applyFill="1" applyBorder="1" applyAlignment="1">
      <alignment horizontal="center"/>
    </xf>
    <xf numFmtId="3" fontId="11" fillId="3" borderId="0" xfId="0" applyNumberFormat="1" applyFont="1" applyFill="1" applyAlignment="1">
      <alignment horizontal="center"/>
    </xf>
    <xf numFmtId="3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3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164" fontId="0" fillId="4" borderId="6" xfId="0" applyNumberFormat="1" applyFill="1" applyBorder="1"/>
    <xf numFmtId="0" fontId="0" fillId="4" borderId="0" xfId="0" applyFill="1"/>
    <xf numFmtId="4" fontId="0" fillId="4" borderId="0" xfId="0" applyNumberFormat="1" applyFill="1"/>
    <xf numFmtId="165" fontId="14" fillId="2" borderId="12" xfId="1" applyFont="1" applyFill="1" applyBorder="1" applyAlignment="1">
      <alignment horizontal="center"/>
    </xf>
    <xf numFmtId="165" fontId="14" fillId="2" borderId="13" xfId="1" applyFont="1" applyFill="1" applyBorder="1" applyAlignment="1">
      <alignment horizontal="center"/>
    </xf>
    <xf numFmtId="3" fontId="17" fillId="2" borderId="0" xfId="0" applyNumberFormat="1" applyFont="1" applyFill="1" applyAlignment="1">
      <alignment horizontal="center"/>
    </xf>
    <xf numFmtId="0" fontId="5" fillId="0" borderId="0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3" fontId="5" fillId="2" borderId="6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horizontal="center" vertical="center" wrapText="1"/>
    </xf>
    <xf numFmtId="3" fontId="7" fillId="2" borderId="9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5" fillId="2" borderId="3" xfId="0" applyNumberFormat="1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limBook\Desktop\&#1054;&#1090;&#1082;&#1088;&#1099;&#1090;&#1099;&#1077;%20&#1073;&#1102;&#1076;&#1078;&#1077;&#1090;&#1099;%202022\&#1040;&#1040;&#1040;1.01.%20&#1058;&#1072;&#1088;&#1080;&#1092;&#1080;&#1082;&#1072;&#1094;&#1080;&#1103;%20%20%202021&#1075;&#1086;&#1076;\&#1064;&#1050;&#1054;&#1051;&#1067;%20&#1064;&#1058;&#1040;&#1058;&#1053;&#1054;&#1045;%20%20&#1085;&#1072;%201.01.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limBook\Desktop\01.09.2024&#1075;%20&#1058;&#1040;&#1056;&#1048;&#1060;&#1048;&#1050;&#1040;&#1062;&#1048;&#1071;%202024&#1075;&#1075;%20&#8212;\01.09.&#1064;&#1058;&#1040;&#1058;&#1053;&#1054;&#1045;%20&#1064;&#1050;&#1054;&#1051;&#1067;%20&#1055;&#1054;&#1057;&#1051;&#1045;&#1044;&#1053;&#1048;&#1049;%20%20(&#1040;&#1074;&#1090;&#1086;&#1089;&#1086;&#1093;&#1088;&#1072;&#1085;&#1077;&#1085;&#1085;&#1099;&#1081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limBook\Desktop\&#1052;&#1054;&#1048;%20&#1076;&#1086;&#1082;&#1091;&#1084;&#1077;&#1085;&#1090;&#1099;\&#1087;&#1077;&#1088;&#1077;&#1093;&#1086;&#1076;%20&#1085;&#1072;%20&#1091;&#1075;&#1086;&#1083;&#1100;%2025.05.2022&#1075;\&#1056;&#1072;&#1089;&#1095;&#1077;&#1090;%20&#1091;&#1075;&#1083;&#1103;%20&#1085;&#1072;%202023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бай"/>
      <sheetName val="Айдабул 29.01"/>
      <sheetName val="айдаб"/>
      <sheetName val="Акколь"/>
      <sheetName val="Аккадыр"/>
      <sheetName val="26.01 Алнксеев"/>
      <sheetName val="Алексеевская"/>
      <sheetName val="Викторовская"/>
      <sheetName val="Березняк 26.01"/>
      <sheetName val="Березняковка"/>
      <sheetName val="Бирлестык"/>
      <sheetName val="Еленовка"/>
      <sheetName val="Доломитово"/>
      <sheetName val=" ЗСШ № 26.01"/>
      <sheetName val="ЗСШ 1"/>
      <sheetName val="ЗКСШ 26.01"/>
      <sheetName val="ЗКСШ"/>
      <sheetName val="ЗСШ 2"/>
      <sheetName val="Исаковка"/>
      <sheetName val="Иглик"/>
      <sheetName val="К-тан 26.01"/>
      <sheetName val="Кызылтан"/>
      <sheetName val="Кызылсая"/>
      <sheetName val="Троицк"/>
      <sheetName val="Молодеж"/>
      <sheetName val="Ортагаш"/>
      <sheetName val="Раздольное"/>
      <sheetName val="26.01 Приречн"/>
      <sheetName val="Приречное"/>
      <sheetName val="ортак"/>
      <sheetName val="Сейфул"/>
      <sheetName val="Куропаткино"/>
      <sheetName val="Садовое"/>
      <sheetName val="Чагли СШ"/>
      <sheetName val="26.01 Симферополь"/>
      <sheetName val="Симферополь"/>
      <sheetName val="1.03 Азат"/>
      <sheetName val="Азат"/>
      <sheetName val="Айдарлы"/>
      <sheetName val="Акан"/>
      <sheetName val="Барат"/>
      <sheetName val="Байтерек"/>
      <sheetName val="булак нш"/>
      <sheetName val="Гранит"/>
      <sheetName val="Зареч"/>
      <sheetName val="Донг"/>
      <sheetName val="Жолд"/>
      <sheetName val="Жылым"/>
      <sheetName val="Караб"/>
      <sheetName val="Казахстан"/>
      <sheetName val="Кр.Кордон"/>
      <sheetName val="26.01 Карлык"/>
      <sheetName val="Карлык"/>
      <sheetName val="Кост"/>
      <sheetName val="Кошкарбай"/>
      <sheetName val="Чаглинская ОШ"/>
      <sheetName val="Кенеткуль"/>
      <sheetName val="26.01 Коктерек"/>
      <sheetName val="Коктер"/>
      <sheetName val="К-егис"/>
      <sheetName val="Васильковка"/>
      <sheetName val="Мало-тюкты"/>
      <sheetName val="Первом"/>
      <sheetName val="26.01 Пухальск"/>
      <sheetName val="Пухальск"/>
      <sheetName val="Красиловка"/>
      <sheetName val="Богенб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разница"/>
      <sheetName val="свод в разрез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>
        <row r="6">
          <cell r="J6">
            <v>12873168.007379351</v>
          </cell>
        </row>
        <row r="35">
          <cell r="J35">
            <v>3807968.9260522663</v>
          </cell>
        </row>
      </sheetData>
      <sheetData sheetId="76" refreshError="1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йдаб"/>
      <sheetName val="Абай"/>
      <sheetName val="Акколь инклюз"/>
      <sheetName val="Акколь"/>
      <sheetName val="Акадыр"/>
      <sheetName val="Алексеевка"/>
      <sheetName val="Викторовская"/>
      <sheetName val="Еликты"/>
      <sheetName val="Бирлестык"/>
      <sheetName val=".Еленовка"/>
      <sheetName val="Долом"/>
      <sheetName val="ЗСШ №1"/>
      <sheetName val=" ЗКСШ "/>
      <sheetName val=" ЗСШ №2"/>
      <sheetName val="Исаковка "/>
      <sheetName val="Иглик"/>
      <sheetName val="К-тан "/>
      <sheetName val="Кызылсая"/>
      <sheetName val="Троицк"/>
      <sheetName val="Молодеж"/>
      <sheetName val="ортагаш"/>
      <sheetName val="озен"/>
      <sheetName val="Приречн"/>
      <sheetName val="ортак"/>
      <sheetName val="Сейфул"/>
      <sheetName val="Оркен"/>
      <sheetName val="Садовое"/>
      <sheetName val="Чаглинка СШ"/>
      <sheetName val="Азат"/>
      <sheetName val="Симфероп"/>
      <sheetName val="Айдарлы"/>
      <sheetName val="Акан"/>
      <sheetName val="Барат"/>
      <sheetName val="Байтерек"/>
      <sheetName val="булак нш"/>
      <sheetName val="гранитное"/>
      <sheetName val="Зареч"/>
      <sheetName val="Донг"/>
      <sheetName val="Жолд"/>
      <sheetName val="Жылым"/>
      <sheetName val="канайби"/>
      <sheetName val="Казахстан"/>
      <sheetName val="Кр.Кордон"/>
      <sheetName val="Кост"/>
      <sheetName val="Чаглинская ОШ"/>
      <sheetName val="Кенеткуль"/>
      <sheetName val="Коктерек"/>
      <sheetName val="К-егис"/>
      <sheetName val="Васильковка"/>
      <sheetName val="Мало-тюкты"/>
      <sheetName val="Ескенижал"/>
      <sheetName val="Малика Габд"/>
      <sheetName val="Красиловка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водители"/>
      <sheetName val="Инклюз"/>
      <sheetName val="113 разрядники"/>
      <sheetName val="интернат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>
        <row r="7">
          <cell r="L7">
            <v>220041.39511274965</v>
          </cell>
        </row>
        <row r="35">
          <cell r="L35">
            <v>82617.31972224114</v>
          </cell>
        </row>
      </sheetData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9">
          <cell r="AC9">
            <v>5736.48</v>
          </cell>
        </row>
        <row r="36">
          <cell r="AC36">
            <v>5082.3200000000006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6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H16" sqref="H16"/>
    </sheetView>
  </sheetViews>
  <sheetFormatPr defaultRowHeight="15" x14ac:dyDescent="0.25"/>
  <cols>
    <col min="1" max="1" width="4.5703125" customWidth="1"/>
    <col min="2" max="2" width="33.5703125" customWidth="1"/>
    <col min="3" max="3" width="15.7109375" style="53" hidden="1" customWidth="1"/>
    <col min="4" max="4" width="12.7109375" style="53" hidden="1" customWidth="1"/>
    <col min="5" max="5" width="10.5703125" style="53" hidden="1" customWidth="1"/>
    <col min="6" max="6" width="11.42578125" style="53" hidden="1" customWidth="1"/>
    <col min="7" max="9" width="13.7109375" style="54" customWidth="1"/>
    <col min="10" max="10" width="13.140625" style="54" customWidth="1"/>
    <col min="11" max="12" width="14.42578125" style="54" customWidth="1"/>
    <col min="13" max="13" width="15.7109375" style="54" customWidth="1"/>
    <col min="14" max="14" width="12.140625" style="76" customWidth="1"/>
    <col min="15" max="17" width="12.28515625" style="55" customWidth="1"/>
    <col min="18" max="18" width="11.85546875" style="55" customWidth="1"/>
    <col min="19" max="19" width="11" style="55" hidden="1" customWidth="1"/>
    <col min="20" max="21" width="10.7109375" style="55" hidden="1" customWidth="1"/>
    <col min="22" max="22" width="17.85546875" style="4" customWidth="1"/>
    <col min="23" max="23" width="0.140625" customWidth="1"/>
    <col min="24" max="24" width="11.42578125" hidden="1" customWidth="1"/>
    <col min="25" max="25" width="12.140625" hidden="1" customWidth="1"/>
  </cols>
  <sheetData>
    <row r="1" spans="1:25" ht="20.25" x14ac:dyDescent="0.3">
      <c r="A1" s="1"/>
      <c r="B1" s="100" t="s">
        <v>20</v>
      </c>
      <c r="C1" s="100"/>
      <c r="D1" s="100"/>
      <c r="E1" s="100"/>
      <c r="F1" s="100"/>
      <c r="G1" s="100"/>
      <c r="H1" s="100"/>
      <c r="I1" s="100"/>
      <c r="J1" s="100"/>
      <c r="K1" s="100"/>
      <c r="L1" s="2"/>
      <c r="M1" s="3"/>
      <c r="N1" s="68"/>
      <c r="O1" s="2"/>
      <c r="P1" s="2"/>
      <c r="Q1" s="2"/>
      <c r="R1" s="2"/>
      <c r="S1" s="2"/>
      <c r="T1" s="2"/>
      <c r="U1" s="2"/>
    </row>
    <row r="2" spans="1:25" ht="15.75" x14ac:dyDescent="0.25">
      <c r="B2" s="101">
        <v>45581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5"/>
      <c r="R2" s="6"/>
      <c r="S2" s="7"/>
      <c r="T2" s="7"/>
      <c r="U2" s="7"/>
      <c r="V2" s="65" t="s">
        <v>19</v>
      </c>
    </row>
    <row r="3" spans="1:25" ht="15.75" x14ac:dyDescent="0.25">
      <c r="A3" s="8" t="s">
        <v>0</v>
      </c>
      <c r="B3" s="9" t="s">
        <v>1</v>
      </c>
      <c r="C3" s="10"/>
      <c r="D3" s="10"/>
      <c r="E3" s="10"/>
      <c r="F3" s="10"/>
      <c r="G3" s="11" t="s">
        <v>2</v>
      </c>
      <c r="H3" s="11"/>
      <c r="I3" s="103" t="s">
        <v>3</v>
      </c>
      <c r="J3" s="104"/>
      <c r="K3" s="105"/>
      <c r="L3" s="104" t="s">
        <v>4</v>
      </c>
      <c r="M3" s="86" t="s">
        <v>5</v>
      </c>
      <c r="N3" s="87"/>
      <c r="O3" s="87"/>
      <c r="P3" s="87"/>
      <c r="Q3" s="87"/>
      <c r="R3" s="88"/>
      <c r="S3" s="97"/>
      <c r="T3" s="91"/>
      <c r="U3" s="91"/>
      <c r="V3" s="94" t="s">
        <v>6</v>
      </c>
    </row>
    <row r="4" spans="1:25" ht="2.25" customHeight="1" x14ac:dyDescent="0.25">
      <c r="A4" s="12"/>
      <c r="B4" s="83"/>
      <c r="C4" s="83"/>
      <c r="D4" s="83"/>
      <c r="E4" s="83"/>
      <c r="F4" s="83"/>
      <c r="G4" s="83"/>
      <c r="H4" s="83"/>
      <c r="I4" s="83"/>
      <c r="J4" s="83"/>
      <c r="K4" s="13"/>
      <c r="L4" s="106"/>
      <c r="M4" s="14"/>
      <c r="N4" s="69"/>
      <c r="O4" s="14"/>
      <c r="P4" s="14"/>
      <c r="Q4" s="14"/>
      <c r="R4" s="14"/>
      <c r="S4" s="98"/>
      <c r="T4" s="92"/>
      <c r="U4" s="92"/>
      <c r="V4" s="95"/>
    </row>
    <row r="5" spans="1:25" ht="15" hidden="1" customHeight="1" x14ac:dyDescent="0.25">
      <c r="A5" s="12"/>
      <c r="B5" s="15"/>
      <c r="C5" s="16"/>
      <c r="D5" s="16"/>
      <c r="E5" s="16"/>
      <c r="F5" s="16"/>
      <c r="G5" s="13"/>
      <c r="H5" s="13"/>
      <c r="I5" s="13"/>
      <c r="J5" s="13"/>
      <c r="K5" s="13"/>
      <c r="L5" s="106"/>
      <c r="M5" s="14"/>
      <c r="N5" s="69"/>
      <c r="O5" s="14"/>
      <c r="P5" s="14"/>
      <c r="Q5" s="14"/>
      <c r="R5" s="14"/>
      <c r="S5" s="98"/>
      <c r="T5" s="92"/>
      <c r="U5" s="92"/>
      <c r="V5" s="95"/>
    </row>
    <row r="6" spans="1:25" ht="30" customHeight="1" x14ac:dyDescent="0.25">
      <c r="A6" s="17"/>
      <c r="B6" s="18"/>
      <c r="C6" s="19"/>
      <c r="D6" s="84" t="s">
        <v>7</v>
      </c>
      <c r="E6" s="84"/>
      <c r="F6" s="84"/>
      <c r="G6" s="20" t="s">
        <v>8</v>
      </c>
      <c r="H6" s="20"/>
      <c r="I6" s="85" t="s">
        <v>9</v>
      </c>
      <c r="J6" s="85"/>
      <c r="K6" s="85"/>
      <c r="L6" s="106"/>
      <c r="M6" s="86" t="s">
        <v>10</v>
      </c>
      <c r="N6" s="87"/>
      <c r="O6" s="87"/>
      <c r="P6" s="87"/>
      <c r="Q6" s="88"/>
      <c r="R6" s="89" t="s">
        <v>21</v>
      </c>
      <c r="S6" s="98"/>
      <c r="T6" s="92"/>
      <c r="U6" s="92"/>
      <c r="V6" s="95"/>
    </row>
    <row r="7" spans="1:25" ht="53.25" customHeight="1" x14ac:dyDescent="0.25">
      <c r="A7" s="17"/>
      <c r="B7" s="18"/>
      <c r="C7" s="19">
        <v>111</v>
      </c>
      <c r="D7" s="19">
        <v>121</v>
      </c>
      <c r="E7" s="19">
        <v>122</v>
      </c>
      <c r="F7" s="19">
        <v>124</v>
      </c>
      <c r="G7" s="20" t="s">
        <v>11</v>
      </c>
      <c r="H7" s="20">
        <v>113</v>
      </c>
      <c r="I7" s="20">
        <v>121</v>
      </c>
      <c r="J7" s="20">
        <v>122</v>
      </c>
      <c r="K7" s="20">
        <v>124</v>
      </c>
      <c r="L7" s="107"/>
      <c r="M7" s="20" t="s">
        <v>12</v>
      </c>
      <c r="N7" s="70" t="s">
        <v>13</v>
      </c>
      <c r="O7" s="21" t="s">
        <v>14</v>
      </c>
      <c r="P7" s="21" t="s">
        <v>15</v>
      </c>
      <c r="Q7" s="21" t="s">
        <v>16</v>
      </c>
      <c r="R7" s="90"/>
      <c r="S7" s="99"/>
      <c r="T7" s="93"/>
      <c r="U7" s="93"/>
      <c r="V7" s="96"/>
    </row>
    <row r="8" spans="1:25" s="30" customFormat="1" ht="16.5" customHeight="1" x14ac:dyDescent="0.25">
      <c r="A8" s="34">
        <v>1</v>
      </c>
      <c r="B8" s="66" t="s">
        <v>17</v>
      </c>
      <c r="C8" s="22">
        <f>'[1]Свод '!$J$35/1000</f>
        <v>3807.9689260522664</v>
      </c>
      <c r="D8" s="22">
        <f t="shared" ref="D8" si="0">(C8-C8*10%)*6%</f>
        <v>205.63032200682238</v>
      </c>
      <c r="E8" s="22">
        <f t="shared" ref="E8" si="1">(C8-C8*10%)*3.5%</f>
        <v>119.9510211706464</v>
      </c>
      <c r="F8" s="22">
        <f t="shared" ref="F8" si="2">C8*2%</f>
        <v>76.159378521045326</v>
      </c>
      <c r="G8" s="23">
        <f>'[2]Свод '!$L$35</f>
        <v>82617.31972224114</v>
      </c>
      <c r="H8" s="23">
        <f t="shared" ref="H8" si="3">G8/12</f>
        <v>6884.7766435200947</v>
      </c>
      <c r="I8" s="23">
        <f t="shared" ref="I8" si="4">(G8-G8*10%)*6%</f>
        <v>4461.335265001022</v>
      </c>
      <c r="J8" s="23">
        <f>(G8-G8*10%)*3.5%</f>
        <v>2602.4455712505965</v>
      </c>
      <c r="K8" s="23">
        <f t="shared" ref="K8" si="5">G8*3%</f>
        <v>2478.5195916672342</v>
      </c>
      <c r="L8" s="23">
        <f t="shared" ref="L8" si="6">G8+I8+J8+K8+H8</f>
        <v>99044.396793680091</v>
      </c>
      <c r="M8" s="32">
        <f>[3]Лист2!$AC$36</f>
        <v>5082.3200000000006</v>
      </c>
      <c r="N8" s="67">
        <v>291</v>
      </c>
      <c r="O8" s="33">
        <v>184</v>
      </c>
      <c r="P8" s="24">
        <v>62.5</v>
      </c>
      <c r="Q8" s="24"/>
      <c r="R8" s="25"/>
      <c r="S8" s="26"/>
      <c r="T8" s="27"/>
      <c r="U8" s="27"/>
      <c r="V8" s="28">
        <f t="shared" ref="V8" si="7">L8+M8+N8+O8+P8+S8+R8+T8+U8+Q8</f>
        <v>104664.2167936801</v>
      </c>
      <c r="W8" s="30" t="e">
        <f>#REF!/7</f>
        <v>#REF!</v>
      </c>
      <c r="X8" s="31" t="e">
        <f>#REF!+#REF!+#REF!+#REF!</f>
        <v>#REF!</v>
      </c>
      <c r="Y8" s="29" t="e">
        <f>#REF!-X8</f>
        <v>#REF!</v>
      </c>
    </row>
    <row r="9" spans="1:25" s="30" customFormat="1" ht="15.75" customHeight="1" x14ac:dyDescent="0.25">
      <c r="A9" s="34">
        <v>2</v>
      </c>
      <c r="B9" s="81" t="s">
        <v>18</v>
      </c>
      <c r="C9" s="36">
        <f>SUM(C8:C8)</f>
        <v>3807.9689260522664</v>
      </c>
      <c r="D9" s="22">
        <f>(C9-C9*10%)*6%</f>
        <v>205.63032200682238</v>
      </c>
      <c r="E9" s="22">
        <f>(C9-C9*10%)*3.5%</f>
        <v>119.9510211706464</v>
      </c>
      <c r="F9" s="22">
        <f>C9*2%</f>
        <v>76.159378521045326</v>
      </c>
      <c r="G9" s="58">
        <f>SUM(G8:G8)</f>
        <v>82617.31972224114</v>
      </c>
      <c r="H9" s="57"/>
      <c r="I9" s="58">
        <f>SUM(I8:I8)</f>
        <v>4461.335265001022</v>
      </c>
      <c r="J9" s="58">
        <f>SUM(J8:J8)</f>
        <v>2602.4455712505965</v>
      </c>
      <c r="K9" s="58">
        <f>SUM(K8:K8)</f>
        <v>2478.5195916672342</v>
      </c>
      <c r="L9" s="57">
        <f>G9+I9+J9+K9+H9</f>
        <v>92159.620150160001</v>
      </c>
      <c r="M9" s="58">
        <f>SUM(M8:M8)</f>
        <v>5082.3200000000006</v>
      </c>
      <c r="N9" s="71">
        <f>SUM(N8:N8)</f>
        <v>291</v>
      </c>
      <c r="O9" s="58">
        <f>SUM(O8:O8)</f>
        <v>184</v>
      </c>
      <c r="P9" s="58">
        <f>SUM(P8:P8)</f>
        <v>62.5</v>
      </c>
      <c r="Q9" s="58">
        <f>SUM(Q8:Q8)</f>
        <v>0</v>
      </c>
      <c r="R9" s="58">
        <f>SUM(R8:R8)</f>
        <v>0</v>
      </c>
      <c r="S9" s="58">
        <f>SUM(S8:S8)</f>
        <v>0</v>
      </c>
      <c r="T9" s="58">
        <f>SUM(T8:T8)</f>
        <v>0</v>
      </c>
      <c r="U9" s="58">
        <f>SUM(U8:U8)</f>
        <v>0</v>
      </c>
      <c r="V9" s="56">
        <f>L9+M9+N9+O9+P9+S9+R9+T9+U9+Q9</f>
        <v>97779.440150160008</v>
      </c>
    </row>
    <row r="10" spans="1:25" s="30" customFormat="1" ht="15.75" customHeight="1" x14ac:dyDescent="0.25">
      <c r="A10" s="59"/>
      <c r="B10" s="60"/>
      <c r="C10" s="60"/>
      <c r="D10" s="60"/>
      <c r="E10" s="60"/>
      <c r="F10" s="61"/>
      <c r="G10" s="61"/>
      <c r="H10" s="61"/>
      <c r="I10" s="61"/>
      <c r="J10" s="61"/>
      <c r="K10" s="61"/>
      <c r="L10" s="62"/>
      <c r="M10" s="72"/>
      <c r="N10" s="63"/>
      <c r="O10" s="64"/>
      <c r="P10" s="64"/>
      <c r="Q10" s="63"/>
      <c r="R10" s="63"/>
      <c r="S10" s="63"/>
      <c r="T10" s="63"/>
      <c r="U10" s="65" t="s">
        <v>19</v>
      </c>
    </row>
    <row r="11" spans="1:25" s="30" customFormat="1" ht="15.75" customHeight="1" x14ac:dyDescent="0.3">
      <c r="A11" s="43"/>
      <c r="B11" s="44"/>
      <c r="C11" s="44"/>
      <c r="D11" s="44"/>
      <c r="E11" s="44"/>
      <c r="F11" s="82"/>
      <c r="G11" s="82"/>
      <c r="H11" s="45"/>
      <c r="I11" s="45"/>
      <c r="J11" s="45"/>
      <c r="K11" s="39"/>
      <c r="L11" s="39"/>
      <c r="M11" s="73"/>
      <c r="N11" s="40"/>
      <c r="O11" s="40"/>
      <c r="P11" s="40"/>
      <c r="Q11" s="40"/>
      <c r="R11" s="40"/>
      <c r="S11" s="40"/>
      <c r="T11" s="40"/>
      <c r="U11" s="41"/>
    </row>
    <row r="12" spans="1:25" s="30" customFormat="1" ht="15.75" customHeight="1" x14ac:dyDescent="0.3">
      <c r="A12" s="42"/>
      <c r="B12" s="46"/>
      <c r="C12" s="46"/>
      <c r="D12" s="46"/>
      <c r="E12" s="46"/>
      <c r="F12" s="47"/>
      <c r="G12" s="47"/>
      <c r="H12" s="47"/>
      <c r="I12" s="47"/>
      <c r="J12" s="47"/>
      <c r="K12" s="39"/>
      <c r="L12" s="39"/>
      <c r="M12" s="74"/>
      <c r="N12" s="39"/>
      <c r="O12" s="40"/>
      <c r="P12" s="40"/>
      <c r="Q12" s="40"/>
      <c r="R12" s="40"/>
      <c r="S12" s="40"/>
      <c r="T12" s="40"/>
      <c r="U12" s="41"/>
    </row>
    <row r="13" spans="1:25" s="30" customFormat="1" ht="15.75" customHeight="1" x14ac:dyDescent="0.25">
      <c r="A13" s="49"/>
      <c r="B13" s="50"/>
      <c r="C13" s="50"/>
      <c r="D13" s="50"/>
      <c r="E13" s="50"/>
      <c r="F13" s="51"/>
      <c r="G13" s="51"/>
      <c r="H13" s="51"/>
      <c r="I13" s="51"/>
      <c r="J13" s="51"/>
      <c r="K13" s="51"/>
      <c r="L13" s="51"/>
      <c r="M13" s="73"/>
      <c r="N13" s="40"/>
      <c r="O13" s="40"/>
      <c r="P13" s="40"/>
      <c r="Q13" s="40"/>
      <c r="R13" s="40"/>
      <c r="S13" s="40"/>
      <c r="T13" s="40"/>
      <c r="U13" s="41"/>
    </row>
    <row r="14" spans="1:25" s="30" customFormat="1" ht="15.75" customHeight="1" x14ac:dyDescent="0.25">
      <c r="A14" s="49"/>
      <c r="B14" s="50"/>
      <c r="C14" s="50"/>
      <c r="D14" s="50"/>
      <c r="E14" s="50"/>
      <c r="F14" s="51"/>
      <c r="G14" s="51"/>
      <c r="H14" s="51"/>
      <c r="I14" s="51"/>
      <c r="J14" s="51"/>
      <c r="K14" s="51"/>
      <c r="L14" s="51"/>
      <c r="M14" s="74"/>
      <c r="N14" s="40"/>
      <c r="O14" s="40"/>
      <c r="P14" s="40"/>
      <c r="Q14" s="40"/>
      <c r="R14" s="40"/>
      <c r="S14" s="40"/>
      <c r="T14" s="40"/>
      <c r="U14" s="41"/>
    </row>
    <row r="15" spans="1:25" s="30" customFormat="1" ht="15.75" customHeight="1" x14ac:dyDescent="0.25">
      <c r="A15" s="48"/>
      <c r="B15" s="52"/>
      <c r="C15" s="52"/>
      <c r="D15" s="52"/>
      <c r="E15" s="52"/>
      <c r="F15" s="39"/>
      <c r="G15" s="39"/>
      <c r="H15" s="39"/>
      <c r="I15" s="39"/>
      <c r="J15" s="39"/>
      <c r="K15" s="39"/>
      <c r="L15" s="39"/>
      <c r="M15" s="73"/>
      <c r="N15" s="40"/>
      <c r="O15" s="40"/>
      <c r="P15" s="40"/>
      <c r="Q15" s="40"/>
      <c r="R15" s="40"/>
      <c r="S15" s="40"/>
      <c r="T15" s="40"/>
      <c r="U15" s="41"/>
    </row>
    <row r="16" spans="1:25" s="30" customFormat="1" ht="15.75" customHeight="1" x14ac:dyDescent="0.25">
      <c r="A16"/>
      <c r="B16" s="53"/>
      <c r="C16" s="53"/>
      <c r="D16" s="53"/>
      <c r="E16" s="53"/>
      <c r="F16" s="54"/>
      <c r="G16" s="54"/>
      <c r="H16" s="54"/>
      <c r="I16" s="54"/>
      <c r="J16" s="54"/>
      <c r="K16" s="54"/>
      <c r="L16" s="54"/>
      <c r="M16" s="75"/>
      <c r="N16" s="55"/>
      <c r="O16" s="55"/>
      <c r="P16" s="55"/>
      <c r="Q16" s="55"/>
      <c r="R16" s="55"/>
      <c r="S16" s="55"/>
      <c r="T16" s="55"/>
      <c r="U16" s="4"/>
    </row>
    <row r="17" spans="1:24" s="30" customFormat="1" ht="15.75" customHeight="1" x14ac:dyDescent="0.25">
      <c r="A17"/>
      <c r="B17" s="53"/>
      <c r="C17" s="53"/>
      <c r="D17" s="53"/>
      <c r="E17" s="53"/>
      <c r="F17" s="54"/>
      <c r="G17" s="54"/>
      <c r="H17" s="54"/>
      <c r="I17" s="54"/>
      <c r="J17" s="54"/>
      <c r="K17" s="54"/>
      <c r="L17" s="54"/>
      <c r="M17" s="75"/>
      <c r="N17" s="55"/>
      <c r="O17" s="55"/>
      <c r="P17" s="55"/>
      <c r="Q17" s="55"/>
      <c r="R17" s="55"/>
      <c r="S17" s="55"/>
      <c r="T17" s="55"/>
      <c r="U17" s="4"/>
    </row>
    <row r="18" spans="1:24" s="30" customFormat="1" ht="15.75" customHeight="1" x14ac:dyDescent="0.25">
      <c r="A18"/>
      <c r="B18" s="53"/>
      <c r="C18" s="53"/>
      <c r="D18" s="53"/>
      <c r="E18" s="53"/>
      <c r="F18" s="54"/>
      <c r="G18" s="54"/>
      <c r="H18" s="54"/>
      <c r="I18" s="54"/>
      <c r="J18" s="54"/>
      <c r="K18" s="54"/>
      <c r="L18" s="54"/>
      <c r="M18" s="76"/>
      <c r="N18" s="55"/>
      <c r="O18" s="55"/>
      <c r="P18" s="55"/>
      <c r="Q18" s="55"/>
      <c r="R18" s="55"/>
      <c r="S18" s="55"/>
      <c r="T18" s="55"/>
      <c r="U18" s="4"/>
    </row>
    <row r="19" spans="1:24" s="30" customFormat="1" ht="45.75" customHeight="1" x14ac:dyDescent="0.25">
      <c r="A19"/>
      <c r="B19" s="53"/>
      <c r="C19" s="53"/>
      <c r="D19" s="53"/>
      <c r="E19" s="53"/>
      <c r="F19" s="54"/>
      <c r="G19" s="54"/>
      <c r="H19" s="54"/>
      <c r="I19" s="54"/>
      <c r="J19" s="54"/>
      <c r="K19" s="54"/>
      <c r="L19" s="54"/>
      <c r="M19" s="76"/>
      <c r="N19" s="55"/>
      <c r="O19" s="55"/>
      <c r="P19" s="55"/>
      <c r="Q19" s="55"/>
      <c r="R19" s="55"/>
      <c r="S19" s="55"/>
      <c r="T19" s="55"/>
      <c r="U19" s="4"/>
      <c r="V19" s="30" t="e">
        <f>#REF!/7</f>
        <v>#REF!</v>
      </c>
      <c r="W19" s="31" t="e">
        <f>#REF!+#REF!+#REF!+#REF!</f>
        <v>#REF!</v>
      </c>
      <c r="X19" s="29" t="e">
        <f>#REF!-W19</f>
        <v>#REF!</v>
      </c>
    </row>
    <row r="20" spans="1:24" s="30" customFormat="1" ht="15.75" customHeight="1" x14ac:dyDescent="0.25">
      <c r="A20"/>
      <c r="B20" s="53"/>
      <c r="C20" s="53"/>
      <c r="D20" s="53"/>
      <c r="E20" s="53"/>
      <c r="F20" s="54"/>
      <c r="G20" s="54"/>
      <c r="H20" s="54"/>
      <c r="I20" s="54"/>
      <c r="J20" s="54"/>
      <c r="K20" s="54"/>
      <c r="L20" s="54"/>
      <c r="M20" s="76"/>
      <c r="N20" s="55"/>
      <c r="O20" s="55"/>
      <c r="P20" s="55"/>
      <c r="Q20" s="55"/>
      <c r="R20" s="55"/>
      <c r="S20" s="55"/>
      <c r="T20" s="55"/>
      <c r="U20" s="4"/>
      <c r="V20" s="30" t="e">
        <f>#REF!/7</f>
        <v>#REF!</v>
      </c>
      <c r="W20" s="31" t="e">
        <f>#REF!+#REF!+#REF!+#REF!</f>
        <v>#REF!</v>
      </c>
      <c r="X20" s="29" t="e">
        <f>#REF!-W20</f>
        <v>#REF!</v>
      </c>
    </row>
    <row r="21" spans="1:24" s="30" customFormat="1" x14ac:dyDescent="0.25">
      <c r="A21"/>
      <c r="B21" s="53"/>
      <c r="C21" s="53"/>
      <c r="D21" s="53"/>
      <c r="E21" s="53"/>
      <c r="F21" s="54"/>
      <c r="G21" s="54"/>
      <c r="H21" s="54"/>
      <c r="I21" s="54"/>
      <c r="J21" s="54"/>
      <c r="K21" s="54"/>
      <c r="L21" s="54"/>
      <c r="M21" s="76"/>
      <c r="N21" s="55"/>
      <c r="O21" s="55"/>
      <c r="P21" s="55"/>
      <c r="Q21" s="55"/>
      <c r="R21" s="55"/>
      <c r="S21" s="55"/>
      <c r="T21" s="55"/>
      <c r="U21" s="4"/>
      <c r="V21" s="30" t="e">
        <f>#REF!/7</f>
        <v>#REF!</v>
      </c>
      <c r="W21" s="31" t="e">
        <f>#REF!+#REF!+#REF!+#REF!</f>
        <v>#REF!</v>
      </c>
      <c r="X21" s="29" t="e">
        <f>#REF!-W21</f>
        <v>#REF!</v>
      </c>
    </row>
    <row r="22" spans="1:24" s="30" customFormat="1" ht="15.75" customHeight="1" x14ac:dyDescent="0.25">
      <c r="A22"/>
      <c r="B22" s="53"/>
      <c r="C22" s="53"/>
      <c r="D22" s="53"/>
      <c r="E22" s="53"/>
      <c r="F22" s="54"/>
      <c r="G22" s="54"/>
      <c r="H22" s="54"/>
      <c r="I22" s="54"/>
      <c r="J22" s="54"/>
      <c r="K22" s="54"/>
      <c r="L22" s="54"/>
      <c r="M22" s="76"/>
      <c r="N22" s="55"/>
      <c r="O22" s="55"/>
      <c r="P22" s="55"/>
      <c r="Q22" s="55"/>
      <c r="R22" s="55"/>
      <c r="S22" s="55"/>
      <c r="T22" s="55"/>
      <c r="U22" s="4"/>
      <c r="V22" s="30" t="e">
        <f>#REF!/7</f>
        <v>#REF!</v>
      </c>
      <c r="W22" s="31" t="e">
        <f>#REF!+#REF!+#REF!+#REF!</f>
        <v>#REF!</v>
      </c>
      <c r="X22" s="29" t="e">
        <f>#REF!-W22</f>
        <v>#REF!</v>
      </c>
    </row>
    <row r="23" spans="1:24" s="30" customFormat="1" ht="15.75" customHeight="1" x14ac:dyDescent="0.25">
      <c r="A23"/>
      <c r="B23" s="53"/>
      <c r="C23" s="53"/>
      <c r="D23" s="53"/>
      <c r="E23" s="53"/>
      <c r="F23" s="54"/>
      <c r="G23" s="54"/>
      <c r="H23" s="54"/>
      <c r="I23" s="54"/>
      <c r="J23" s="54"/>
      <c r="K23" s="54"/>
      <c r="L23" s="54"/>
      <c r="M23" s="76"/>
      <c r="N23" s="55"/>
      <c r="O23" s="55"/>
      <c r="P23" s="55"/>
      <c r="Q23" s="55"/>
      <c r="R23" s="55"/>
      <c r="S23" s="55"/>
      <c r="T23" s="55"/>
      <c r="U23" s="4"/>
      <c r="V23" s="30" t="e">
        <f>#REF!/7</f>
        <v>#REF!</v>
      </c>
      <c r="W23" s="31" t="e">
        <f>#REF!+#REF!+#REF!+#REF!</f>
        <v>#REF!</v>
      </c>
      <c r="X23" s="29" t="e">
        <f>#REF!-W23</f>
        <v>#REF!</v>
      </c>
    </row>
    <row r="24" spans="1:24" s="30" customFormat="1" ht="15.75" customHeight="1" x14ac:dyDescent="0.25">
      <c r="A24"/>
      <c r="B24" s="53"/>
      <c r="C24" s="53"/>
      <c r="D24" s="53"/>
      <c r="E24" s="53"/>
      <c r="F24" s="54"/>
      <c r="G24" s="54"/>
      <c r="H24" s="54"/>
      <c r="I24" s="54"/>
      <c r="J24" s="54"/>
      <c r="K24" s="54"/>
      <c r="L24" s="54"/>
      <c r="M24" s="76"/>
      <c r="N24" s="55"/>
      <c r="O24" s="55"/>
      <c r="P24" s="55"/>
      <c r="Q24" s="55"/>
      <c r="R24" s="55"/>
      <c r="S24" s="55"/>
      <c r="T24" s="55"/>
      <c r="U24" s="4"/>
      <c r="V24" s="30" t="e">
        <f>#REF!/7</f>
        <v>#REF!</v>
      </c>
      <c r="W24" s="31" t="e">
        <f>#REF!+#REF!+#REF!+#REF!</f>
        <v>#REF!</v>
      </c>
      <c r="X24" s="29" t="e">
        <f>#REF!-W24</f>
        <v>#REF!</v>
      </c>
    </row>
    <row r="25" spans="1:24" s="30" customFormat="1" ht="15.75" customHeight="1" x14ac:dyDescent="0.25">
      <c r="A25"/>
      <c r="B25" s="53"/>
      <c r="C25" s="53"/>
      <c r="D25" s="53"/>
      <c r="E25" s="53"/>
      <c r="F25" s="54"/>
      <c r="G25" s="54"/>
      <c r="H25" s="54"/>
      <c r="I25" s="54"/>
      <c r="J25" s="54"/>
      <c r="K25" s="54"/>
      <c r="L25" s="54"/>
      <c r="M25" s="76"/>
      <c r="N25" s="55"/>
      <c r="O25" s="55"/>
      <c r="P25" s="55"/>
      <c r="Q25" s="55"/>
      <c r="R25" s="55"/>
      <c r="S25" s="55"/>
      <c r="T25" s="55"/>
      <c r="U25" s="4"/>
      <c r="V25" s="30" t="e">
        <f>#REF!/7</f>
        <v>#REF!</v>
      </c>
      <c r="W25" s="31" t="e">
        <f>#REF!+#REF!+#REF!+#REF!</f>
        <v>#REF!</v>
      </c>
      <c r="X25" s="29" t="e">
        <f>#REF!-W25</f>
        <v>#REF!</v>
      </c>
    </row>
    <row r="26" spans="1:24" s="30" customFormat="1" ht="15.75" customHeight="1" x14ac:dyDescent="0.25">
      <c r="A26"/>
      <c r="B26" s="53"/>
      <c r="C26" s="53"/>
      <c r="D26" s="53"/>
      <c r="E26" s="53"/>
      <c r="F26" s="54"/>
      <c r="G26" s="54"/>
      <c r="H26" s="54"/>
      <c r="I26" s="54"/>
      <c r="J26" s="54"/>
      <c r="K26" s="54"/>
      <c r="L26" s="54"/>
      <c r="M26" s="76"/>
      <c r="N26" s="55"/>
      <c r="O26" s="55"/>
      <c r="P26" s="55"/>
      <c r="Q26" s="55"/>
      <c r="R26" s="55"/>
      <c r="S26" s="55"/>
      <c r="T26" s="55"/>
      <c r="U26" s="4"/>
      <c r="V26" s="30" t="e">
        <f>#REF!/7</f>
        <v>#REF!</v>
      </c>
      <c r="W26" s="31" t="e">
        <f>#REF!+#REF!+#REF!+#REF!</f>
        <v>#REF!</v>
      </c>
      <c r="X26" s="29" t="e">
        <f>#REF!-W26</f>
        <v>#REF!</v>
      </c>
    </row>
    <row r="27" spans="1:24" s="30" customFormat="1" ht="15.75" customHeight="1" x14ac:dyDescent="0.25">
      <c r="A27"/>
      <c r="B27" s="53"/>
      <c r="C27" s="53"/>
      <c r="D27" s="53"/>
      <c r="E27" s="53"/>
      <c r="F27" s="54"/>
      <c r="G27" s="54"/>
      <c r="H27" s="54"/>
      <c r="I27" s="54"/>
      <c r="J27" s="54"/>
      <c r="K27" s="54"/>
      <c r="L27" s="54"/>
      <c r="M27" s="76"/>
      <c r="N27" s="55"/>
      <c r="O27" s="55"/>
      <c r="P27" s="55"/>
      <c r="Q27" s="55"/>
      <c r="R27" s="55"/>
      <c r="S27" s="55"/>
      <c r="T27" s="55"/>
      <c r="U27" s="4"/>
      <c r="V27" s="30" t="e">
        <f>#REF!/7</f>
        <v>#REF!</v>
      </c>
      <c r="W27" s="31" t="e">
        <f>#REF!+#REF!+#REF!+#REF!</f>
        <v>#REF!</v>
      </c>
      <c r="X27" s="29" t="e">
        <f>#REF!-W27</f>
        <v>#REF!</v>
      </c>
    </row>
    <row r="28" spans="1:24" s="30" customFormat="1" ht="15.75" customHeight="1" x14ac:dyDescent="0.25">
      <c r="A28"/>
      <c r="B28" s="53"/>
      <c r="C28" s="53"/>
      <c r="D28" s="53"/>
      <c r="E28" s="53"/>
      <c r="F28" s="54"/>
      <c r="G28" s="54"/>
      <c r="H28" s="54"/>
      <c r="I28" s="54"/>
      <c r="J28" s="54"/>
      <c r="K28" s="54"/>
      <c r="L28" s="54"/>
      <c r="M28" s="76"/>
      <c r="N28" s="55"/>
      <c r="O28" s="55"/>
      <c r="P28" s="55"/>
      <c r="Q28" s="55"/>
      <c r="R28" s="55"/>
      <c r="S28" s="55"/>
      <c r="T28" s="55"/>
      <c r="U28" s="4"/>
      <c r="V28" s="30" t="e">
        <f>#REF!/7</f>
        <v>#REF!</v>
      </c>
      <c r="W28" s="31" t="e">
        <f>#REF!+#REF!+#REF!+#REF!</f>
        <v>#REF!</v>
      </c>
      <c r="X28" s="29" t="e">
        <f>#REF!-W28</f>
        <v>#REF!</v>
      </c>
    </row>
    <row r="29" spans="1:24" s="30" customFormat="1" ht="15.75" customHeight="1" x14ac:dyDescent="0.25">
      <c r="A29"/>
      <c r="B29" s="53"/>
      <c r="C29" s="53"/>
      <c r="D29" s="53"/>
      <c r="E29" s="53"/>
      <c r="F29" s="54"/>
      <c r="G29" s="54"/>
      <c r="H29" s="54"/>
      <c r="I29" s="54"/>
      <c r="J29" s="54"/>
      <c r="K29" s="54"/>
      <c r="L29" s="54"/>
      <c r="M29" s="76"/>
      <c r="N29" s="55"/>
      <c r="O29" s="55"/>
      <c r="P29" s="55"/>
      <c r="Q29" s="55"/>
      <c r="R29" s="55"/>
      <c r="S29" s="55"/>
      <c r="T29" s="55"/>
      <c r="U29" s="4"/>
      <c r="V29" s="30" t="e">
        <f>#REF!/7</f>
        <v>#REF!</v>
      </c>
      <c r="W29" s="31" t="e">
        <f>#REF!+#REF!+#REF!+#REF!</f>
        <v>#REF!</v>
      </c>
      <c r="X29" s="29" t="e">
        <f>#REF!-W29</f>
        <v>#REF!</v>
      </c>
    </row>
    <row r="30" spans="1:24" s="30" customFormat="1" ht="15.75" customHeight="1" x14ac:dyDescent="0.25">
      <c r="A30"/>
      <c r="B30" s="53"/>
      <c r="C30" s="53"/>
      <c r="D30" s="53"/>
      <c r="E30" s="53"/>
      <c r="F30" s="54"/>
      <c r="G30" s="54"/>
      <c r="H30" s="54"/>
      <c r="I30" s="54"/>
      <c r="J30" s="54"/>
      <c r="K30" s="54"/>
      <c r="L30" s="54"/>
      <c r="M30" s="76"/>
      <c r="N30" s="55"/>
      <c r="O30" s="55"/>
      <c r="P30" s="55"/>
      <c r="Q30" s="55"/>
      <c r="R30" s="55"/>
      <c r="S30" s="55"/>
      <c r="T30" s="55"/>
      <c r="U30" s="4"/>
      <c r="V30" s="30" t="e">
        <f>#REF!/7</f>
        <v>#REF!</v>
      </c>
      <c r="W30" s="31" t="e">
        <f>#REF!+#REF!+#REF!+#REF!</f>
        <v>#REF!</v>
      </c>
      <c r="X30" s="29" t="e">
        <f>#REF!-W30</f>
        <v>#REF!</v>
      </c>
    </row>
    <row r="31" spans="1:24" s="30" customFormat="1" ht="15.75" customHeight="1" x14ac:dyDescent="0.25">
      <c r="A31"/>
      <c r="B31" s="53"/>
      <c r="C31" s="53"/>
      <c r="D31" s="53"/>
      <c r="E31" s="53"/>
      <c r="F31" s="54"/>
      <c r="G31" s="54"/>
      <c r="H31" s="54"/>
      <c r="I31" s="54"/>
      <c r="J31" s="54"/>
      <c r="K31" s="54"/>
      <c r="L31" s="54"/>
      <c r="M31" s="76"/>
      <c r="N31" s="55"/>
      <c r="O31" s="55"/>
      <c r="P31" s="55"/>
      <c r="Q31" s="55"/>
      <c r="R31" s="55"/>
      <c r="S31" s="55"/>
      <c r="T31" s="55"/>
      <c r="U31" s="4"/>
      <c r="V31" s="30" t="e">
        <f>#REF!/7</f>
        <v>#REF!</v>
      </c>
      <c r="W31" s="31" t="e">
        <f>#REF!+#REF!+#REF!+#REF!</f>
        <v>#REF!</v>
      </c>
      <c r="X31" s="29" t="e">
        <f>#REF!-W31</f>
        <v>#REF!</v>
      </c>
    </row>
    <row r="32" spans="1:24" s="30" customFormat="1" ht="15.75" customHeight="1" x14ac:dyDescent="0.25">
      <c r="A32"/>
      <c r="B32" s="53"/>
      <c r="C32" s="53"/>
      <c r="D32" s="53"/>
      <c r="E32" s="53"/>
      <c r="F32" s="54"/>
      <c r="G32" s="54"/>
      <c r="H32" s="54"/>
      <c r="I32" s="54"/>
      <c r="J32" s="54"/>
      <c r="K32" s="54"/>
      <c r="L32" s="54"/>
      <c r="M32" s="76"/>
      <c r="N32" s="55"/>
      <c r="O32" s="55"/>
      <c r="P32" s="55"/>
      <c r="Q32" s="55"/>
      <c r="R32" s="55"/>
      <c r="S32" s="55"/>
      <c r="T32" s="55"/>
      <c r="U32" s="4"/>
      <c r="V32" s="30" t="e">
        <f>#REF!/7</f>
        <v>#REF!</v>
      </c>
      <c r="W32" s="31" t="e">
        <f>#REF!+#REF!+#REF!+#REF!</f>
        <v>#REF!</v>
      </c>
      <c r="X32" s="29" t="e">
        <f>#REF!-W32</f>
        <v>#REF!</v>
      </c>
    </row>
    <row r="33" spans="1:25" s="30" customFormat="1" ht="15.75" customHeight="1" x14ac:dyDescent="0.25">
      <c r="A33"/>
      <c r="B33" s="53"/>
      <c r="C33" s="53"/>
      <c r="D33" s="53"/>
      <c r="E33" s="53"/>
      <c r="F33" s="54"/>
      <c r="G33" s="54"/>
      <c r="H33" s="54"/>
      <c r="I33" s="54"/>
      <c r="J33" s="54"/>
      <c r="K33" s="54"/>
      <c r="L33" s="54"/>
      <c r="M33" s="76"/>
      <c r="N33" s="55"/>
      <c r="O33" s="55"/>
      <c r="P33" s="55"/>
      <c r="Q33" s="55"/>
      <c r="R33" s="55"/>
      <c r="S33" s="55"/>
      <c r="T33" s="55"/>
      <c r="U33" s="4"/>
      <c r="V33" s="30" t="e">
        <f>#REF!/7</f>
        <v>#REF!</v>
      </c>
      <c r="W33" s="31" t="e">
        <f>#REF!+#REF!+#REF!+#REF!</f>
        <v>#REF!</v>
      </c>
      <c r="X33" s="29" t="e">
        <f>#REF!-W33</f>
        <v>#REF!</v>
      </c>
    </row>
    <row r="34" spans="1:25" s="30" customFormat="1" ht="23.25" customHeight="1" x14ac:dyDescent="0.25">
      <c r="A34"/>
      <c r="B34" s="53"/>
      <c r="C34" s="53"/>
      <c r="D34" s="53"/>
      <c r="E34" s="53"/>
      <c r="F34" s="54"/>
      <c r="G34" s="54"/>
      <c r="H34" s="54"/>
      <c r="I34" s="54"/>
      <c r="J34" s="54"/>
      <c r="K34" s="54"/>
      <c r="L34" s="54"/>
      <c r="M34" s="76"/>
      <c r="N34" s="55"/>
      <c r="O34" s="55"/>
      <c r="P34" s="55"/>
      <c r="Q34" s="55"/>
      <c r="R34" s="55"/>
      <c r="S34" s="55"/>
      <c r="T34" s="55"/>
      <c r="U34" s="4"/>
      <c r="V34" s="30" t="e">
        <f>#REF!/7</f>
        <v>#REF!</v>
      </c>
      <c r="W34" s="31" t="e">
        <f>#REF!+#REF!+#REF!+#REF!</f>
        <v>#REF!</v>
      </c>
      <c r="X34" s="29" t="e">
        <f>#REF!-W34</f>
        <v>#REF!</v>
      </c>
    </row>
    <row r="35" spans="1:25" s="30" customFormat="1" ht="15.75" customHeight="1" x14ac:dyDescent="0.25">
      <c r="A35" s="80"/>
      <c r="B35"/>
      <c r="C35" s="53"/>
      <c r="D35" s="53"/>
      <c r="E35" s="53"/>
      <c r="F35" s="53"/>
      <c r="G35" s="54"/>
      <c r="H35" s="54"/>
      <c r="I35" s="54"/>
      <c r="J35" s="54"/>
      <c r="K35" s="54"/>
      <c r="L35" s="54"/>
      <c r="M35" s="54"/>
      <c r="N35" s="76"/>
      <c r="O35" s="55"/>
      <c r="P35" s="55"/>
      <c r="Q35" s="55"/>
      <c r="R35" s="55"/>
      <c r="S35" s="55"/>
      <c r="T35" s="55"/>
      <c r="U35" s="55"/>
      <c r="V35" s="4"/>
      <c r="W35" s="30" t="e">
        <f>#REF!/7</f>
        <v>#REF!</v>
      </c>
      <c r="X35" s="31" t="e">
        <f>#REF!+#REF!+#REF!+#REF!</f>
        <v>#REF!</v>
      </c>
      <c r="Y35" s="29" t="e">
        <f>#REF!-X35</f>
        <v>#REF!</v>
      </c>
    </row>
    <row r="36" spans="1:25" s="30" customFormat="1" ht="15.75" customHeight="1" x14ac:dyDescent="0.25">
      <c r="A36" s="59"/>
      <c r="B36"/>
      <c r="C36" s="53"/>
      <c r="D36" s="53"/>
      <c r="E36" s="53"/>
      <c r="F36" s="53"/>
      <c r="G36" s="54"/>
      <c r="H36" s="54"/>
      <c r="I36" s="54"/>
      <c r="J36" s="54"/>
      <c r="K36" s="54"/>
      <c r="L36" s="54"/>
      <c r="M36" s="54"/>
      <c r="N36" s="76"/>
      <c r="O36" s="55"/>
      <c r="P36" s="55"/>
      <c r="Q36" s="55"/>
      <c r="R36" s="55"/>
      <c r="S36" s="55"/>
      <c r="T36" s="55"/>
      <c r="U36" s="55"/>
      <c r="V36" s="4"/>
      <c r="W36" s="30" t="e">
        <f>#REF!/7</f>
        <v>#REF!</v>
      </c>
      <c r="X36" s="31" t="e">
        <f>#REF!+#REF!+#REF!+#REF!</f>
        <v>#REF!</v>
      </c>
      <c r="Y36" s="29" t="e">
        <f>#REF!-X36</f>
        <v>#REF!</v>
      </c>
    </row>
    <row r="37" spans="1:25" s="30" customFormat="1" ht="15.75" customHeight="1" x14ac:dyDescent="0.3">
      <c r="A37" s="42"/>
      <c r="B37"/>
      <c r="C37" s="53"/>
      <c r="D37" s="53"/>
      <c r="E37" s="53"/>
      <c r="F37" s="53"/>
      <c r="G37" s="54"/>
      <c r="H37" s="54"/>
      <c r="I37" s="54"/>
      <c r="J37" s="54"/>
      <c r="K37" s="54"/>
      <c r="L37" s="54"/>
      <c r="M37" s="54"/>
      <c r="N37" s="76"/>
      <c r="O37" s="55"/>
      <c r="P37" s="55"/>
      <c r="Q37" s="55"/>
      <c r="R37" s="55"/>
      <c r="S37" s="55"/>
      <c r="T37" s="55"/>
      <c r="U37" s="55"/>
      <c r="V37" s="4"/>
      <c r="W37" s="30" t="e">
        <f>#REF!/7</f>
        <v>#REF!</v>
      </c>
      <c r="X37" s="31" t="e">
        <f>#REF!+#REF!+#REF!+#REF!</f>
        <v>#REF!</v>
      </c>
      <c r="Y37" s="29" t="e">
        <f>#REF!-X37</f>
        <v>#REF!</v>
      </c>
    </row>
    <row r="38" spans="1:25" s="30" customFormat="1" ht="15.75" customHeight="1" x14ac:dyDescent="0.3">
      <c r="A38" s="42"/>
      <c r="B38"/>
      <c r="C38" s="53"/>
      <c r="D38" s="53"/>
      <c r="E38" s="53"/>
      <c r="F38" s="53"/>
      <c r="G38" s="54"/>
      <c r="H38" s="54"/>
      <c r="I38" s="54"/>
      <c r="J38" s="54"/>
      <c r="K38" s="54"/>
      <c r="L38" s="54"/>
      <c r="M38" s="54"/>
      <c r="N38" s="76"/>
      <c r="O38" s="55"/>
      <c r="P38" s="55"/>
      <c r="Q38" s="55"/>
      <c r="R38" s="55"/>
      <c r="S38" s="55"/>
      <c r="T38" s="55"/>
      <c r="U38" s="55"/>
      <c r="V38" s="4"/>
      <c r="W38" s="30">
        <f>M8/7</f>
        <v>726.04571428571433</v>
      </c>
      <c r="X38" s="31" t="e">
        <f>#REF!+#REF!+#REF!+#REF!</f>
        <v>#REF!</v>
      </c>
      <c r="Y38" s="29" t="e">
        <f>V8-X38</f>
        <v>#REF!</v>
      </c>
    </row>
    <row r="39" spans="1:25" s="30" customFormat="1" ht="15.75" customHeight="1" x14ac:dyDescent="0.25">
      <c r="A39" s="48"/>
      <c r="B39"/>
      <c r="C39" s="53"/>
      <c r="D39" s="53"/>
      <c r="E39" s="53"/>
      <c r="F39" s="53"/>
      <c r="G39" s="54"/>
      <c r="H39" s="54"/>
      <c r="I39" s="54"/>
      <c r="J39" s="54"/>
      <c r="K39" s="54"/>
      <c r="L39" s="54"/>
      <c r="M39" s="54"/>
      <c r="N39" s="76"/>
      <c r="O39" s="55"/>
      <c r="P39" s="55"/>
      <c r="Q39" s="55"/>
      <c r="R39" s="55"/>
      <c r="S39" s="55"/>
      <c r="T39" s="55"/>
      <c r="U39" s="55"/>
      <c r="V39" s="4"/>
      <c r="W39" s="30" t="e">
        <f>#REF!/7</f>
        <v>#REF!</v>
      </c>
      <c r="X39" s="31" t="e">
        <f>#REF!+#REF!+#REF!+#REF!</f>
        <v>#REF!</v>
      </c>
      <c r="Y39" s="29" t="e">
        <f>#REF!-X39</f>
        <v>#REF!</v>
      </c>
    </row>
    <row r="40" spans="1:25" s="78" customFormat="1" ht="24.75" customHeight="1" x14ac:dyDescent="0.25">
      <c r="A40" s="48"/>
      <c r="B40"/>
      <c r="C40" s="53"/>
      <c r="D40" s="53"/>
      <c r="E40" s="53"/>
      <c r="F40" s="53"/>
      <c r="G40" s="54"/>
      <c r="H40" s="54"/>
      <c r="I40" s="54"/>
      <c r="J40" s="54"/>
      <c r="K40" s="54"/>
      <c r="L40" s="54"/>
      <c r="M40" s="54"/>
      <c r="N40" s="76"/>
      <c r="O40" s="55"/>
      <c r="P40" s="55"/>
      <c r="Q40" s="55"/>
      <c r="R40" s="55"/>
      <c r="S40" s="55"/>
      <c r="T40" s="55"/>
      <c r="U40" s="55"/>
      <c r="V40" s="4"/>
      <c r="W40" s="78" t="e">
        <f>#REF!/7</f>
        <v>#REF!</v>
      </c>
      <c r="X40" s="79" t="e">
        <f>#REF!+#REF!+#REF!+#REF!</f>
        <v>#REF!</v>
      </c>
      <c r="Y40" s="77" t="e">
        <f>#REF!-X40</f>
        <v>#REF!</v>
      </c>
    </row>
    <row r="41" spans="1:25" s="30" customFormat="1" ht="15.75" customHeight="1" x14ac:dyDescent="0.25">
      <c r="A41" s="48"/>
      <c r="B41"/>
      <c r="C41" s="53"/>
      <c r="D41" s="53"/>
      <c r="E41" s="53"/>
      <c r="F41" s="53"/>
      <c r="G41" s="54"/>
      <c r="H41" s="54"/>
      <c r="I41" s="54"/>
      <c r="J41" s="54"/>
      <c r="K41" s="54"/>
      <c r="L41" s="54"/>
      <c r="M41" s="54"/>
      <c r="N41" s="76"/>
      <c r="O41" s="55"/>
      <c r="P41" s="55"/>
      <c r="Q41" s="55"/>
      <c r="R41" s="55"/>
      <c r="S41" s="55"/>
      <c r="T41" s="55"/>
      <c r="U41" s="55"/>
      <c r="V41" s="4"/>
      <c r="W41" s="30" t="e">
        <f>#REF!/7</f>
        <v>#REF!</v>
      </c>
      <c r="X41" s="31" t="e">
        <f>#REF!+#REF!+#REF!+#REF!</f>
        <v>#REF!</v>
      </c>
      <c r="Y41" s="29" t="e">
        <f>#REF!-X41</f>
        <v>#REF!</v>
      </c>
    </row>
    <row r="42" spans="1:25" s="30" customFormat="1" ht="15.75" customHeight="1" x14ac:dyDescent="0.25">
      <c r="A42"/>
      <c r="B42"/>
      <c r="C42" s="53"/>
      <c r="D42" s="53"/>
      <c r="E42" s="53"/>
      <c r="F42" s="53"/>
      <c r="G42" s="54"/>
      <c r="H42" s="54"/>
      <c r="I42" s="54"/>
      <c r="J42" s="54"/>
      <c r="K42" s="54"/>
      <c r="L42" s="54"/>
      <c r="M42" s="54"/>
      <c r="N42" s="76"/>
      <c r="O42" s="55"/>
      <c r="P42" s="55"/>
      <c r="Q42" s="55"/>
      <c r="R42" s="55"/>
      <c r="S42" s="55"/>
      <c r="T42" s="55"/>
      <c r="U42" s="55"/>
      <c r="V42" s="4"/>
      <c r="W42" s="30" t="e">
        <f>#REF!/7</f>
        <v>#REF!</v>
      </c>
      <c r="X42" s="31" t="e">
        <f>#REF!+#REF!+#REF!+#REF!</f>
        <v>#REF!</v>
      </c>
      <c r="Y42" s="29" t="e">
        <f>#REF!-X42</f>
        <v>#REF!</v>
      </c>
    </row>
    <row r="43" spans="1:25" s="35" customFormat="1" ht="15.75" customHeight="1" x14ac:dyDescent="0.25">
      <c r="A43"/>
      <c r="B43"/>
      <c r="C43" s="53"/>
      <c r="D43" s="53"/>
      <c r="E43" s="53"/>
      <c r="F43" s="53"/>
      <c r="G43" s="54"/>
      <c r="H43" s="54"/>
      <c r="I43" s="54"/>
      <c r="J43" s="54"/>
      <c r="K43" s="54"/>
      <c r="L43" s="54"/>
      <c r="M43" s="54"/>
      <c r="N43" s="76"/>
      <c r="O43" s="55"/>
      <c r="P43" s="55"/>
      <c r="Q43" s="55"/>
      <c r="R43" s="55"/>
      <c r="S43" s="55"/>
      <c r="T43" s="55"/>
      <c r="U43" s="55"/>
      <c r="V43" s="4"/>
      <c r="W43" s="30" t="e">
        <f>#REF!/7</f>
        <v>#REF!</v>
      </c>
      <c r="X43" s="31" t="e">
        <f>#REF!+#REF!+#REF!+#REF!</f>
        <v>#REF!</v>
      </c>
      <c r="Y43" s="29" t="e">
        <f>#REF!-X43</f>
        <v>#REF!</v>
      </c>
    </row>
    <row r="44" spans="1:25" s="30" customFormat="1" ht="15.75" customHeight="1" x14ac:dyDescent="0.25">
      <c r="A44"/>
      <c r="B44"/>
      <c r="C44" s="53"/>
      <c r="D44" s="53"/>
      <c r="E44" s="53"/>
      <c r="F44" s="53"/>
      <c r="G44" s="54"/>
      <c r="H44" s="54"/>
      <c r="I44" s="54"/>
      <c r="J44" s="54"/>
      <c r="K44" s="54"/>
      <c r="L44" s="54"/>
      <c r="M44" s="54"/>
      <c r="N44" s="76"/>
      <c r="O44" s="55"/>
      <c r="P44" s="55"/>
      <c r="Q44" s="55"/>
      <c r="R44" s="55"/>
      <c r="S44" s="55"/>
      <c r="T44" s="55"/>
      <c r="U44" s="55"/>
      <c r="V44" s="4"/>
      <c r="W44" s="30" t="e">
        <f>#REF!/7</f>
        <v>#REF!</v>
      </c>
      <c r="X44" s="31" t="e">
        <f>#REF!+#REF!+#REF!+#REF!</f>
        <v>#REF!</v>
      </c>
      <c r="Y44" s="29" t="e">
        <f>#REF!-X44</f>
        <v>#REF!</v>
      </c>
    </row>
    <row r="45" spans="1:25" s="30" customFormat="1" ht="15.75" customHeight="1" x14ac:dyDescent="0.25">
      <c r="A45"/>
      <c r="B45"/>
      <c r="C45" s="53"/>
      <c r="D45" s="53"/>
      <c r="E45" s="53"/>
      <c r="F45" s="53"/>
      <c r="G45" s="54"/>
      <c r="H45" s="54"/>
      <c r="I45" s="54"/>
      <c r="J45" s="54"/>
      <c r="K45" s="54"/>
      <c r="L45" s="54"/>
      <c r="M45" s="54"/>
      <c r="N45" s="76"/>
      <c r="O45" s="55"/>
      <c r="P45" s="55"/>
      <c r="Q45" s="55"/>
      <c r="R45" s="55"/>
      <c r="S45" s="55"/>
      <c r="T45" s="55"/>
      <c r="U45" s="55"/>
      <c r="V45" s="4"/>
      <c r="W45" s="30" t="e">
        <f>#REF!/7</f>
        <v>#REF!</v>
      </c>
      <c r="X45" s="31" t="e">
        <f>#REF!+#REF!+#REF!+#REF!</f>
        <v>#REF!</v>
      </c>
      <c r="Y45" s="29" t="e">
        <f>#REF!-X45</f>
        <v>#REF!</v>
      </c>
    </row>
    <row r="46" spans="1:25" s="30" customFormat="1" ht="15.75" customHeight="1" x14ac:dyDescent="0.25">
      <c r="A46"/>
      <c r="B46"/>
      <c r="C46" s="53"/>
      <c r="D46" s="53"/>
      <c r="E46" s="53"/>
      <c r="F46" s="53"/>
      <c r="G46" s="54"/>
      <c r="H46" s="54"/>
      <c r="I46" s="54"/>
      <c r="J46" s="54"/>
      <c r="K46" s="54"/>
      <c r="L46" s="54"/>
      <c r="M46" s="54"/>
      <c r="N46" s="76"/>
      <c r="O46" s="55"/>
      <c r="P46" s="55"/>
      <c r="Q46" s="55"/>
      <c r="R46" s="55"/>
      <c r="S46" s="55"/>
      <c r="T46" s="55"/>
      <c r="U46" s="55"/>
      <c r="V46" s="4"/>
      <c r="W46" s="30" t="e">
        <f>#REF!/7</f>
        <v>#REF!</v>
      </c>
      <c r="X46" s="31" t="e">
        <f>#REF!+#REF!+#REF!+#REF!</f>
        <v>#REF!</v>
      </c>
      <c r="Y46" s="29" t="e">
        <f>#REF!-X46</f>
        <v>#REF!</v>
      </c>
    </row>
    <row r="47" spans="1:25" s="30" customFormat="1" ht="27.75" customHeight="1" x14ac:dyDescent="0.25">
      <c r="A47"/>
      <c r="B47"/>
      <c r="C47" s="53"/>
      <c r="D47" s="53"/>
      <c r="E47" s="53"/>
      <c r="F47" s="53"/>
      <c r="G47" s="54"/>
      <c r="H47" s="54"/>
      <c r="I47" s="54"/>
      <c r="J47" s="54"/>
      <c r="K47" s="54"/>
      <c r="L47" s="54"/>
      <c r="M47" s="54"/>
      <c r="N47" s="76"/>
      <c r="O47" s="55"/>
      <c r="P47" s="55"/>
      <c r="Q47" s="55"/>
      <c r="R47" s="55"/>
      <c r="S47" s="55"/>
      <c r="T47" s="55"/>
      <c r="U47" s="55"/>
      <c r="V47" s="4"/>
      <c r="W47" s="30" t="e">
        <f>#REF!/7</f>
        <v>#REF!</v>
      </c>
      <c r="X47" s="31" t="e">
        <f>#REF!+#REF!+#REF!+#REF!</f>
        <v>#REF!</v>
      </c>
      <c r="Y47" s="29" t="e">
        <f>#REF!-X47</f>
        <v>#REF!</v>
      </c>
    </row>
    <row r="48" spans="1:25" s="30" customFormat="1" ht="27" customHeight="1" x14ac:dyDescent="0.25">
      <c r="A48"/>
      <c r="B48"/>
      <c r="C48" s="53"/>
      <c r="D48" s="53"/>
      <c r="E48" s="53"/>
      <c r="F48" s="53"/>
      <c r="G48" s="54"/>
      <c r="H48" s="54"/>
      <c r="I48" s="54"/>
      <c r="J48" s="54"/>
      <c r="K48" s="54"/>
      <c r="L48" s="54"/>
      <c r="M48" s="54"/>
      <c r="N48" s="76"/>
      <c r="O48" s="55"/>
      <c r="P48" s="55"/>
      <c r="Q48" s="55"/>
      <c r="R48" s="55"/>
      <c r="S48" s="55"/>
      <c r="T48" s="55"/>
      <c r="U48" s="55"/>
      <c r="V48" s="4"/>
      <c r="W48" s="30" t="e">
        <f>#REF!/7</f>
        <v>#REF!</v>
      </c>
      <c r="X48" s="31" t="e">
        <f>#REF!+#REF!+#REF!+#REF!</f>
        <v>#REF!</v>
      </c>
      <c r="Y48" s="29" t="e">
        <f>#REF!-X48</f>
        <v>#REF!</v>
      </c>
    </row>
    <row r="49" spans="1:25" s="30" customFormat="1" ht="15.75" customHeight="1" x14ac:dyDescent="0.25">
      <c r="A49"/>
      <c r="B49"/>
      <c r="C49" s="53"/>
      <c r="D49" s="53"/>
      <c r="E49" s="53"/>
      <c r="F49" s="53"/>
      <c r="G49" s="54"/>
      <c r="H49" s="54"/>
      <c r="I49" s="54"/>
      <c r="J49" s="54"/>
      <c r="K49" s="54"/>
      <c r="L49" s="54"/>
      <c r="M49" s="54"/>
      <c r="N49" s="76"/>
      <c r="O49" s="55"/>
      <c r="P49" s="55"/>
      <c r="Q49" s="55"/>
      <c r="R49" s="55"/>
      <c r="S49" s="55"/>
      <c r="T49" s="55"/>
      <c r="U49" s="55"/>
      <c r="V49" s="4"/>
      <c r="W49" s="30" t="e">
        <f>#REF!/7</f>
        <v>#REF!</v>
      </c>
      <c r="X49" s="31" t="e">
        <f>#REF!+#REF!+#REF!+#REF!</f>
        <v>#REF!</v>
      </c>
      <c r="Y49" s="29" t="e">
        <f>#REF!-X49</f>
        <v>#REF!</v>
      </c>
    </row>
    <row r="50" spans="1:25" s="30" customFormat="1" ht="18" customHeight="1" x14ac:dyDescent="0.25">
      <c r="A50"/>
      <c r="B50"/>
      <c r="C50" s="53"/>
      <c r="D50" s="53"/>
      <c r="E50" s="53"/>
      <c r="F50" s="53"/>
      <c r="G50" s="54"/>
      <c r="H50" s="54"/>
      <c r="I50" s="54"/>
      <c r="J50" s="54"/>
      <c r="K50" s="54"/>
      <c r="L50" s="54"/>
      <c r="M50" s="54"/>
      <c r="N50" s="76"/>
      <c r="O50" s="55"/>
      <c r="P50" s="55"/>
      <c r="Q50" s="55"/>
      <c r="R50" s="55"/>
      <c r="S50" s="55"/>
      <c r="T50" s="55"/>
      <c r="U50" s="55"/>
      <c r="V50" s="4"/>
      <c r="W50" s="30" t="e">
        <f>#REF!/7</f>
        <v>#REF!</v>
      </c>
      <c r="X50" s="31" t="e">
        <f>#REF!+#REF!+#REF!+#REF!</f>
        <v>#REF!</v>
      </c>
      <c r="Y50" s="29" t="e">
        <f>#REF!-X50</f>
        <v>#REF!</v>
      </c>
    </row>
    <row r="51" spans="1:25" s="30" customFormat="1" ht="15.75" customHeight="1" x14ac:dyDescent="0.25">
      <c r="A51"/>
      <c r="B51"/>
      <c r="C51" s="53"/>
      <c r="D51" s="53"/>
      <c r="E51" s="53"/>
      <c r="F51" s="53"/>
      <c r="G51" s="54"/>
      <c r="H51" s="54"/>
      <c r="I51" s="54"/>
      <c r="J51" s="54"/>
      <c r="K51" s="54"/>
      <c r="L51" s="54"/>
      <c r="M51" s="54"/>
      <c r="N51" s="76"/>
      <c r="O51" s="55"/>
      <c r="P51" s="55"/>
      <c r="Q51" s="55"/>
      <c r="R51" s="55"/>
      <c r="S51" s="55"/>
      <c r="T51" s="55"/>
      <c r="U51" s="55"/>
      <c r="V51" s="4"/>
      <c r="W51" s="30" t="e">
        <f>#REF!/7</f>
        <v>#REF!</v>
      </c>
      <c r="X51" s="31" t="e">
        <f>#REF!+#REF!+#REF!+#REF!</f>
        <v>#REF!</v>
      </c>
      <c r="Y51" s="29" t="e">
        <f>#REF!-X51</f>
        <v>#REF!</v>
      </c>
    </row>
    <row r="52" spans="1:25" s="30" customFormat="1" ht="15.75" customHeight="1" x14ac:dyDescent="0.25">
      <c r="A52"/>
      <c r="B52"/>
      <c r="C52" s="53"/>
      <c r="D52" s="53"/>
      <c r="E52" s="53"/>
      <c r="F52" s="53"/>
      <c r="G52" s="54"/>
      <c r="H52" s="54"/>
      <c r="I52" s="54"/>
      <c r="J52" s="54"/>
      <c r="K52" s="54"/>
      <c r="L52" s="54"/>
      <c r="M52" s="54"/>
      <c r="N52" s="76"/>
      <c r="O52" s="55"/>
      <c r="P52" s="55"/>
      <c r="Q52" s="55"/>
      <c r="R52" s="55"/>
      <c r="S52" s="55"/>
      <c r="T52" s="55"/>
      <c r="U52" s="55"/>
      <c r="V52" s="4"/>
      <c r="W52" s="30" t="e">
        <f>#REF!/7</f>
        <v>#REF!</v>
      </c>
      <c r="X52" s="31" t="e">
        <f>#REF!+#REF!+#REF!+#REF!</f>
        <v>#REF!</v>
      </c>
      <c r="Y52" s="29" t="e">
        <f>#REF!-X52</f>
        <v>#REF!</v>
      </c>
    </row>
    <row r="53" spans="1:25" s="30" customFormat="1" ht="15.75" customHeight="1" x14ac:dyDescent="0.25">
      <c r="A53"/>
      <c r="B53"/>
      <c r="C53" s="53"/>
      <c r="D53" s="53"/>
      <c r="E53" s="53"/>
      <c r="F53" s="53"/>
      <c r="G53" s="54"/>
      <c r="H53" s="54"/>
      <c r="I53" s="54"/>
      <c r="J53" s="54"/>
      <c r="K53" s="54"/>
      <c r="L53" s="54"/>
      <c r="M53" s="54"/>
      <c r="N53" s="76"/>
      <c r="O53" s="55"/>
      <c r="P53" s="55"/>
      <c r="Q53" s="55"/>
      <c r="R53" s="55"/>
      <c r="S53" s="55"/>
      <c r="T53" s="55"/>
      <c r="U53" s="55"/>
      <c r="V53" s="4"/>
      <c r="W53" s="30" t="e">
        <f>#REF!/7</f>
        <v>#REF!</v>
      </c>
      <c r="X53" s="31" t="e">
        <f>#REF!+#REF!+#REF!+#REF!</f>
        <v>#REF!</v>
      </c>
      <c r="Y53" s="29" t="e">
        <f>#REF!-X53</f>
        <v>#REF!</v>
      </c>
    </row>
    <row r="54" spans="1:25" s="30" customFormat="1" ht="15.75" customHeight="1" x14ac:dyDescent="0.25">
      <c r="A54"/>
      <c r="B54"/>
      <c r="C54" s="53"/>
      <c r="D54" s="53"/>
      <c r="E54" s="53"/>
      <c r="F54" s="53"/>
      <c r="G54" s="54"/>
      <c r="H54" s="54"/>
      <c r="I54" s="54"/>
      <c r="J54" s="54"/>
      <c r="K54" s="54"/>
      <c r="L54" s="54"/>
      <c r="M54" s="54"/>
      <c r="N54" s="76"/>
      <c r="O54" s="55"/>
      <c r="P54" s="55"/>
      <c r="Q54" s="55"/>
      <c r="R54" s="55"/>
      <c r="S54" s="55"/>
      <c r="T54" s="55"/>
      <c r="U54" s="55"/>
      <c r="V54" s="4"/>
      <c r="W54" s="30" t="e">
        <f>#REF!/7</f>
        <v>#REF!</v>
      </c>
      <c r="X54" s="31" t="e">
        <f>#REF!+#REF!+#REF!+#REF!</f>
        <v>#REF!</v>
      </c>
      <c r="Y54" s="29" t="e">
        <f>#REF!-X54</f>
        <v>#REF!</v>
      </c>
    </row>
    <row r="55" spans="1:25" s="30" customFormat="1" ht="15.75" customHeight="1" x14ac:dyDescent="0.25">
      <c r="A55"/>
      <c r="B55"/>
      <c r="C55" s="53"/>
      <c r="D55" s="53"/>
      <c r="E55" s="53"/>
      <c r="F55" s="53"/>
      <c r="G55" s="54"/>
      <c r="H55" s="54"/>
      <c r="I55" s="54"/>
      <c r="J55" s="54"/>
      <c r="K55" s="54"/>
      <c r="L55" s="54"/>
      <c r="M55" s="54"/>
      <c r="N55" s="76"/>
      <c r="O55" s="55"/>
      <c r="P55" s="55"/>
      <c r="Q55" s="55"/>
      <c r="R55" s="55"/>
      <c r="S55" s="55"/>
      <c r="T55" s="55"/>
      <c r="U55" s="55"/>
      <c r="V55" s="4"/>
      <c r="W55" s="30" t="e">
        <f>#REF!/7</f>
        <v>#REF!</v>
      </c>
      <c r="X55" s="31" t="e">
        <f>#REF!+#REF!+#REF!+#REF!</f>
        <v>#REF!</v>
      </c>
      <c r="Y55" s="29" t="e">
        <f>#REF!-X55</f>
        <v>#REF!</v>
      </c>
    </row>
    <row r="56" spans="1:25" s="30" customFormat="1" ht="15.75" customHeight="1" x14ac:dyDescent="0.25">
      <c r="A56"/>
      <c r="B56"/>
      <c r="C56" s="53"/>
      <c r="D56" s="53"/>
      <c r="E56" s="53"/>
      <c r="F56" s="53"/>
      <c r="G56" s="54"/>
      <c r="H56" s="54"/>
      <c r="I56" s="54"/>
      <c r="J56" s="54"/>
      <c r="K56" s="54"/>
      <c r="L56" s="54"/>
      <c r="M56" s="54"/>
      <c r="N56" s="76"/>
      <c r="O56" s="55"/>
      <c r="P56" s="55"/>
      <c r="Q56" s="55"/>
      <c r="R56" s="55"/>
      <c r="S56" s="55"/>
      <c r="T56" s="55"/>
      <c r="U56" s="55"/>
      <c r="V56" s="4"/>
      <c r="W56" s="30" t="e">
        <f>#REF!/7</f>
        <v>#REF!</v>
      </c>
      <c r="X56" s="31" t="e">
        <f>#REF!+#REF!+#REF!+#REF!</f>
        <v>#REF!</v>
      </c>
      <c r="Y56" s="29" t="e">
        <f>#REF!-X56</f>
        <v>#REF!</v>
      </c>
    </row>
    <row r="57" spans="1:25" s="30" customFormat="1" ht="15.75" customHeight="1" x14ac:dyDescent="0.25">
      <c r="A57"/>
      <c r="B57"/>
      <c r="C57" s="53"/>
      <c r="D57" s="53"/>
      <c r="E57" s="53"/>
      <c r="F57" s="53"/>
      <c r="G57" s="54"/>
      <c r="H57" s="54"/>
      <c r="I57" s="54"/>
      <c r="J57" s="54"/>
      <c r="K57" s="54"/>
      <c r="L57" s="54"/>
      <c r="M57" s="54"/>
      <c r="N57" s="76"/>
      <c r="O57" s="55"/>
      <c r="P57" s="55"/>
      <c r="Q57" s="55"/>
      <c r="R57" s="55"/>
      <c r="S57" s="55"/>
      <c r="T57" s="55"/>
      <c r="U57" s="55"/>
      <c r="V57" s="4"/>
      <c r="W57" s="30" t="e">
        <f>#REF!/7</f>
        <v>#REF!</v>
      </c>
      <c r="X57" s="31" t="e">
        <f>#REF!+#REF!+#REF!+#REF!</f>
        <v>#REF!</v>
      </c>
      <c r="Y57" s="29" t="e">
        <f>#REF!-X57</f>
        <v>#REF!</v>
      </c>
    </row>
    <row r="58" spans="1:25" s="30" customFormat="1" ht="15.75" customHeight="1" x14ac:dyDescent="0.25">
      <c r="A58"/>
      <c r="B58"/>
      <c r="C58" s="53"/>
      <c r="D58" s="53"/>
      <c r="E58" s="53"/>
      <c r="F58" s="53"/>
      <c r="G58" s="54"/>
      <c r="H58" s="54"/>
      <c r="I58" s="54"/>
      <c r="J58" s="54"/>
      <c r="K58" s="54"/>
      <c r="L58" s="54"/>
      <c r="M58" s="54"/>
      <c r="N58" s="76"/>
      <c r="O58" s="55"/>
      <c r="P58" s="55"/>
      <c r="Q58" s="55"/>
      <c r="R58" s="55"/>
      <c r="S58" s="55"/>
      <c r="T58" s="55"/>
      <c r="U58" s="55"/>
      <c r="V58" s="4"/>
      <c r="W58" s="30" t="e">
        <f>#REF!/7</f>
        <v>#REF!</v>
      </c>
      <c r="X58" s="31" t="e">
        <f>#REF!+#REF!+#REF!+#REF!</f>
        <v>#REF!</v>
      </c>
      <c r="Y58" s="29" t="e">
        <f>#REF!-X58</f>
        <v>#REF!</v>
      </c>
    </row>
    <row r="59" spans="1:25" s="30" customFormat="1" ht="15.75" customHeight="1" x14ac:dyDescent="0.25">
      <c r="A59"/>
      <c r="B59"/>
      <c r="C59" s="53"/>
      <c r="D59" s="53"/>
      <c r="E59" s="53"/>
      <c r="F59" s="53"/>
      <c r="G59" s="54"/>
      <c r="H59" s="54"/>
      <c r="I59" s="54"/>
      <c r="J59" s="54"/>
      <c r="K59" s="54"/>
      <c r="L59" s="54"/>
      <c r="M59" s="54"/>
      <c r="N59" s="76"/>
      <c r="O59" s="55"/>
      <c r="P59" s="55"/>
      <c r="Q59" s="55"/>
      <c r="R59" s="55"/>
      <c r="S59" s="55"/>
      <c r="T59" s="55"/>
      <c r="U59" s="55"/>
      <c r="V59" s="4"/>
      <c r="W59" s="30" t="e">
        <f>#REF!/7</f>
        <v>#REF!</v>
      </c>
      <c r="X59" s="31" t="e">
        <f>#REF!+#REF!+#REF!+#REF!</f>
        <v>#REF!</v>
      </c>
      <c r="Y59" s="29" t="e">
        <f>#REF!-X59</f>
        <v>#REF!</v>
      </c>
    </row>
    <row r="60" spans="1:25" s="30" customFormat="1" ht="15.75" customHeight="1" x14ac:dyDescent="0.25">
      <c r="A60"/>
      <c r="B60"/>
      <c r="C60" s="53"/>
      <c r="D60" s="53"/>
      <c r="E60" s="53"/>
      <c r="F60" s="53"/>
      <c r="G60" s="54"/>
      <c r="H60" s="54"/>
      <c r="I60" s="54"/>
      <c r="J60" s="54"/>
      <c r="K60" s="54"/>
      <c r="L60" s="54"/>
      <c r="M60" s="54"/>
      <c r="N60" s="76"/>
      <c r="O60" s="55"/>
      <c r="P60" s="55"/>
      <c r="Q60" s="55"/>
      <c r="R60" s="55"/>
      <c r="S60" s="55"/>
      <c r="T60" s="55"/>
      <c r="U60" s="55"/>
      <c r="V60" s="4"/>
      <c r="W60" s="30" t="e">
        <f>#REF!/7</f>
        <v>#REF!</v>
      </c>
      <c r="X60" s="31" t="e">
        <f>#REF!+#REF!+#REF!+#REF!</f>
        <v>#REF!</v>
      </c>
      <c r="Y60" s="29" t="e">
        <f>#REF!-X60</f>
        <v>#REF!</v>
      </c>
    </row>
    <row r="61" spans="1:25" s="30" customFormat="1" ht="15.75" customHeight="1" x14ac:dyDescent="0.25">
      <c r="A61"/>
      <c r="B61"/>
      <c r="C61" s="53"/>
      <c r="D61" s="53"/>
      <c r="E61" s="53"/>
      <c r="F61" s="53"/>
      <c r="G61" s="54"/>
      <c r="H61" s="54"/>
      <c r="I61" s="54"/>
      <c r="J61" s="54"/>
      <c r="K61" s="54"/>
      <c r="L61" s="54"/>
      <c r="M61" s="54"/>
      <c r="N61" s="76"/>
      <c r="O61" s="55"/>
      <c r="P61" s="55"/>
      <c r="Q61" s="55"/>
      <c r="R61" s="55"/>
      <c r="S61" s="55"/>
      <c r="T61" s="55"/>
      <c r="U61" s="55"/>
      <c r="V61" s="4"/>
      <c r="W61" s="30" t="e">
        <f>#REF!/7</f>
        <v>#REF!</v>
      </c>
      <c r="X61" s="31" t="e">
        <f>#REF!+#REF!+#REF!+#REF!</f>
        <v>#REF!</v>
      </c>
      <c r="Y61" s="29" t="e">
        <f>#REF!-X61</f>
        <v>#REF!</v>
      </c>
    </row>
    <row r="62" spans="1:25" s="30" customFormat="1" ht="15.75" customHeight="1" x14ac:dyDescent="0.25">
      <c r="A62"/>
      <c r="B62"/>
      <c r="C62" s="53"/>
      <c r="D62" s="53"/>
      <c r="E62" s="53"/>
      <c r="F62" s="53"/>
      <c r="G62" s="54"/>
      <c r="H62" s="54"/>
      <c r="I62" s="54"/>
      <c r="J62" s="54"/>
      <c r="K62" s="54"/>
      <c r="L62" s="54"/>
      <c r="M62" s="54"/>
      <c r="N62" s="76"/>
      <c r="O62" s="55"/>
      <c r="P62" s="55"/>
      <c r="Q62" s="55"/>
      <c r="R62" s="55"/>
      <c r="S62" s="55"/>
      <c r="T62" s="55"/>
      <c r="U62" s="55"/>
      <c r="V62" s="4"/>
      <c r="W62" s="30" t="e">
        <f>#REF!/7</f>
        <v>#REF!</v>
      </c>
      <c r="X62" s="31" t="e">
        <f>#REF!+#REF!+#REF!+#REF!</f>
        <v>#REF!</v>
      </c>
      <c r="Y62" s="29" t="e">
        <f>#REF!-X62</f>
        <v>#REF!</v>
      </c>
    </row>
    <row r="63" spans="1:25" s="30" customFormat="1" ht="18.75" customHeight="1" x14ac:dyDescent="0.25">
      <c r="A63"/>
      <c r="B63"/>
      <c r="C63" s="53"/>
      <c r="D63" s="53"/>
      <c r="E63" s="53"/>
      <c r="F63" s="53"/>
      <c r="G63" s="54"/>
      <c r="H63" s="54"/>
      <c r="I63" s="54"/>
      <c r="J63" s="54"/>
      <c r="K63" s="54"/>
      <c r="L63" s="54"/>
      <c r="M63" s="54"/>
      <c r="N63" s="76"/>
      <c r="O63" s="55"/>
      <c r="P63" s="55"/>
      <c r="Q63" s="55"/>
      <c r="R63" s="55"/>
      <c r="S63" s="55"/>
      <c r="T63" s="55"/>
      <c r="U63" s="55"/>
      <c r="V63" s="4"/>
      <c r="W63" s="30" t="e">
        <f>#REF!/7</f>
        <v>#REF!</v>
      </c>
      <c r="X63" s="31" t="e">
        <f>#REF!+#REF!+#REF!+#REF!</f>
        <v>#REF!</v>
      </c>
      <c r="Y63" s="29" t="e">
        <f>#REF!-X63</f>
        <v>#REF!</v>
      </c>
    </row>
    <row r="64" spans="1:25" s="30" customFormat="1" ht="19.5" customHeight="1" x14ac:dyDescent="0.25">
      <c r="A64"/>
      <c r="B64"/>
      <c r="C64" s="53"/>
      <c r="D64" s="53"/>
      <c r="E64" s="53"/>
      <c r="F64" s="53"/>
      <c r="G64" s="54"/>
      <c r="H64" s="54"/>
      <c r="I64" s="54"/>
      <c r="J64" s="54"/>
      <c r="K64" s="54"/>
      <c r="L64" s="54"/>
      <c r="M64" s="54"/>
      <c r="N64" s="76"/>
      <c r="O64" s="55"/>
      <c r="P64" s="55"/>
      <c r="Q64" s="55"/>
      <c r="R64" s="55"/>
      <c r="S64" s="55"/>
      <c r="T64" s="55"/>
      <c r="U64" s="55"/>
      <c r="V64" s="4"/>
      <c r="W64" s="30" t="e">
        <f>#REF!/7</f>
        <v>#REF!</v>
      </c>
      <c r="X64" s="31" t="e">
        <f>#REF!+#REF!+#REF!+#REF!</f>
        <v>#REF!</v>
      </c>
      <c r="Y64" s="29" t="e">
        <f>#REF!-X64</f>
        <v>#REF!</v>
      </c>
    </row>
    <row r="65" spans="1:25" s="37" customFormat="1" ht="27" customHeight="1" x14ac:dyDescent="0.25">
      <c r="A65"/>
      <c r="B65"/>
      <c r="C65" s="53"/>
      <c r="D65" s="53"/>
      <c r="E65" s="53"/>
      <c r="F65" s="53"/>
      <c r="G65" s="54"/>
      <c r="H65" s="54"/>
      <c r="I65" s="54"/>
      <c r="J65" s="54"/>
      <c r="K65" s="54"/>
      <c r="L65" s="54"/>
      <c r="M65" s="54"/>
      <c r="N65" s="76"/>
      <c r="O65" s="55"/>
      <c r="P65" s="55"/>
      <c r="Q65" s="55"/>
      <c r="R65" s="55"/>
      <c r="S65" s="55"/>
      <c r="T65" s="55"/>
      <c r="U65" s="55"/>
      <c r="V65" s="4"/>
      <c r="X65" s="31" t="e">
        <f>#REF!+#REF!+#REF!+#REF!</f>
        <v>#REF!</v>
      </c>
      <c r="Y65" s="38"/>
    </row>
    <row r="66" spans="1:25" s="30" customFormat="1" ht="19.5" customHeight="1" x14ac:dyDescent="0.25">
      <c r="A66"/>
      <c r="B66"/>
      <c r="C66" s="53"/>
      <c r="D66" s="53"/>
      <c r="E66" s="53"/>
      <c r="F66" s="53"/>
      <c r="G66" s="54"/>
      <c r="H66" s="54"/>
      <c r="I66" s="54"/>
      <c r="J66" s="54"/>
      <c r="K66" s="54"/>
      <c r="L66" s="54"/>
      <c r="M66" s="54"/>
      <c r="N66" s="76"/>
      <c r="O66" s="55"/>
      <c r="P66" s="55"/>
      <c r="Q66" s="55"/>
      <c r="R66" s="55"/>
      <c r="S66" s="55"/>
      <c r="T66" s="55"/>
      <c r="U66" s="55"/>
      <c r="V66" s="4"/>
    </row>
  </sheetData>
  <mergeCells count="15">
    <mergeCell ref="B1:K1"/>
    <mergeCell ref="B2:P2"/>
    <mergeCell ref="I3:K3"/>
    <mergeCell ref="L3:L7"/>
    <mergeCell ref="M3:R3"/>
    <mergeCell ref="M6:Q6"/>
    <mergeCell ref="R6:R7"/>
    <mergeCell ref="T3:T7"/>
    <mergeCell ref="U3:U7"/>
    <mergeCell ref="V3:V7"/>
    <mergeCell ref="S3:S7"/>
    <mergeCell ref="F11:G11"/>
    <mergeCell ref="B4:J4"/>
    <mergeCell ref="D6:F6"/>
    <mergeCell ref="I6:K6"/>
  </mergeCells>
  <pageMargins left="0.11811023622047245" right="0" top="0.15748031496062992" bottom="0.35433070866141736" header="0" footer="0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16.10.2024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2024-11-05T11:33:10Z</dcterms:modified>
</cp:coreProperties>
</file>